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socendiaye/Documents/"/>
    </mc:Choice>
  </mc:AlternateContent>
  <xr:revisionPtr revIDLastSave="0" documentId="8_{EC194405-8100-1843-8925-D0D424753E5A}" xr6:coauthVersionLast="34" xr6:coauthVersionMax="34" xr10:uidLastSave="{00000000-0000-0000-0000-000000000000}"/>
  <bookViews>
    <workbookView xWindow="0" yWindow="460" windowWidth="19440" windowHeight="7760" activeTab="1" xr2:uid="{00000000-000D-0000-FFFF-FFFF00000000}"/>
  </bookViews>
  <sheets>
    <sheet name="Consultations juridiques" sheetId="1" r:id="rId1"/>
    <sheet name="Focus Violenc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2" l="1"/>
  <c r="S20" i="2"/>
  <c r="Q20" i="2" l="1"/>
  <c r="R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U19" i="2"/>
  <c r="U18" i="2"/>
  <c r="U17" i="2"/>
  <c r="U15" i="2"/>
  <c r="U14" i="2"/>
  <c r="U13" i="2"/>
  <c r="U12" i="2"/>
  <c r="U11" i="2"/>
  <c r="U10" i="2"/>
  <c r="U9" i="2"/>
  <c r="U8" i="2"/>
  <c r="U7" i="2"/>
  <c r="U20" i="2" l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B28" i="1"/>
  <c r="AI16" i="1"/>
  <c r="AI11" i="1"/>
  <c r="AI8" i="1"/>
  <c r="AI9" i="1"/>
  <c r="AI27" i="1"/>
  <c r="AI26" i="1"/>
  <c r="AI25" i="1"/>
  <c r="AI24" i="1"/>
  <c r="AI23" i="1"/>
  <c r="AI22" i="1"/>
  <c r="AI21" i="1"/>
  <c r="AI20" i="1"/>
  <c r="AI19" i="1"/>
  <c r="AI18" i="1"/>
  <c r="AI17" i="1"/>
  <c r="AI15" i="1"/>
  <c r="AI14" i="1"/>
  <c r="AI13" i="1"/>
  <c r="AI12" i="1"/>
  <c r="AI10" i="1"/>
  <c r="AI7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G28" i="1" l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G28" i="1"/>
  <c r="C28" i="1"/>
  <c r="AN28" i="1" l="1"/>
  <c r="AJ28" i="1"/>
  <c r="AI28" i="1"/>
  <c r="AQ28" i="1"/>
  <c r="D28" i="1"/>
  <c r="AK28" i="1" s="1"/>
  <c r="E28" i="1"/>
  <c r="AL28" i="1" s="1"/>
  <c r="F28" i="1"/>
  <c r="AM28" i="1" s="1"/>
  <c r="H28" i="1"/>
  <c r="AO28" i="1" s="1"/>
  <c r="AD28" i="1"/>
  <c r="AE28" i="1"/>
  <c r="AF28" i="1"/>
  <c r="AP28" i="1" l="1"/>
  <c r="AH28" i="1"/>
</calcChain>
</file>

<file path=xl/sharedStrings.xml><?xml version="1.0" encoding="utf-8"?>
<sst xmlns="http://schemas.openxmlformats.org/spreadsheetml/2006/main" count="126" uniqueCount="70">
  <si>
    <t>CATEGORIE JURIDIQUE</t>
  </si>
  <si>
    <t>NOUVEAU CAS</t>
  </si>
  <si>
    <t>SUIVI DE CAS</t>
  </si>
  <si>
    <t>H</t>
  </si>
  <si>
    <t>F</t>
  </si>
  <si>
    <t>Etat Civil</t>
  </si>
  <si>
    <t>Divorce</t>
  </si>
  <si>
    <t>Répudiation</t>
  </si>
  <si>
    <t>Défaut d'entretien</t>
  </si>
  <si>
    <t>Garde d’Enfants</t>
  </si>
  <si>
    <t>Pension Alimentaire</t>
  </si>
  <si>
    <t>Droit Pénal</t>
  </si>
  <si>
    <t>Inexécution d’une décision de justice</t>
  </si>
  <si>
    <t>Succession</t>
  </si>
  <si>
    <t>Obligations Civiles et Commerciales/ Droit des Sociétés</t>
  </si>
  <si>
    <t>Droit Foncier</t>
  </si>
  <si>
    <t>Droit Administratif</t>
  </si>
  <si>
    <t>Divers</t>
  </si>
  <si>
    <t xml:space="preserve">TOTAUX </t>
  </si>
  <si>
    <t>N. TOTAL DE CAS</t>
  </si>
  <si>
    <t>Mariage forcé</t>
  </si>
  <si>
    <t>Violences physiques (hors sexuelles)</t>
  </si>
  <si>
    <t>Droit du Travail</t>
  </si>
  <si>
    <t>Récherche de parternité</t>
  </si>
  <si>
    <t>11 à 20 ans</t>
  </si>
  <si>
    <t>0 à 10 ans</t>
  </si>
  <si>
    <t>21 à 30 ans</t>
  </si>
  <si>
    <t>31 à 40 ans</t>
  </si>
  <si>
    <t>41 à 50 ans</t>
  </si>
  <si>
    <t>51 à 60 ans</t>
  </si>
  <si>
    <t>61 à 70 ans</t>
  </si>
  <si>
    <t>TOTAUX PAR GENRE</t>
  </si>
  <si>
    <t>TOTAUX PAR TRANCHE D'AGE</t>
  </si>
  <si>
    <t>Maltraitance d'enfant</t>
  </si>
  <si>
    <t>Inceste</t>
  </si>
  <si>
    <t>Requêtes</t>
  </si>
  <si>
    <t>Plaintes</t>
  </si>
  <si>
    <t>Memoires</t>
  </si>
  <si>
    <t>Médiations</t>
  </si>
  <si>
    <t>PROJET D'APPUI À LA STRATÉGIE NATIONALE POUR L'EQUITÉ ET L'EGALITÉ DE GENRE (PASNEEG)</t>
  </si>
  <si>
    <t xml:space="preserve">Violences sexuelles </t>
  </si>
  <si>
    <t>Violences psychologiques</t>
  </si>
  <si>
    <t>Autre</t>
  </si>
  <si>
    <t xml:space="preserve">Violences psychologiques </t>
  </si>
  <si>
    <t xml:space="preserve">Proche parent </t>
  </si>
  <si>
    <t>Visiteur</t>
  </si>
  <si>
    <t>TYPE DE VIOLENCE</t>
  </si>
  <si>
    <t>Supérieur hiérarchique</t>
  </si>
  <si>
    <t xml:space="preserve">Homologue </t>
  </si>
  <si>
    <t>Profil de l'auteur de violence</t>
  </si>
  <si>
    <t>Violences économiques</t>
  </si>
  <si>
    <t xml:space="preserve">Exploitation sexuelle </t>
  </si>
  <si>
    <t>DONNÉES DES CONSULTATIONS JURIDIQUES - FOCUS : VIOLENCES</t>
  </si>
  <si>
    <t>Viols</t>
  </si>
  <si>
    <t>Mutilations génitales féminines</t>
  </si>
  <si>
    <t>Attouchements sexuels</t>
  </si>
  <si>
    <t xml:space="preserve">N. TOTAL DE CAS </t>
  </si>
  <si>
    <t>TOTAUX</t>
  </si>
  <si>
    <t>Agressions</t>
  </si>
  <si>
    <t>Tortures, mutilations (hors MGF)</t>
  </si>
  <si>
    <t>Sévices</t>
  </si>
  <si>
    <t>Mendicité forcée</t>
  </si>
  <si>
    <t>Travail des enfants</t>
  </si>
  <si>
    <t xml:space="preserve">Conjoint(e) </t>
  </si>
  <si>
    <t xml:space="preserve">Voisin(e) </t>
  </si>
  <si>
    <t xml:space="preserve">Elève/étudiant(e) </t>
  </si>
  <si>
    <t xml:space="preserve">Enseignant(e) </t>
  </si>
  <si>
    <t xml:space="preserve">Inconnu(e) </t>
  </si>
  <si>
    <r>
      <t xml:space="preserve">DONNÉES DES CONSULTATIONS JURIDIQUES DE LA BOUTIQUE DE DROIT DE </t>
    </r>
    <r>
      <rPr>
        <b/>
        <sz val="12"/>
        <rFont val="Garamond"/>
        <family val="1"/>
      </rPr>
      <t>THIES</t>
    </r>
  </si>
  <si>
    <r>
      <t xml:space="preserve">PÉRIODE DE RÉFÉRENCE : </t>
    </r>
    <r>
      <rPr>
        <b/>
        <sz val="12"/>
        <rFont val="Garamond"/>
        <family val="1"/>
      </rPr>
      <t>Oct- Nov-Déc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</si>
</sst>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rgb="FF000000"/>
      <name val="Garamond"/>
      <family val="1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2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/>
        </stop>
        <stop position="1">
          <color theme="2" tint="-9.8025452436902985E-2"/>
        </stop>
      </gradientFill>
    </fill>
    <fill>
      <gradientFill degree="90">
        <stop position="0">
          <color theme="0"/>
        </stop>
        <stop position="1">
          <color theme="7" tint="0.59999389629810485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2" xfId="0" applyFont="1" applyFill="1" applyBorder="1" applyAlignment="1">
      <alignment horizontal="left" vertical="center" textRotation="90" wrapText="1"/>
    </xf>
    <xf numFmtId="0" fontId="2" fillId="2" borderId="2" xfId="0" applyFont="1" applyFill="1" applyBorder="1" applyAlignment="1">
      <alignment horizontal="left" vertical="center" textRotation="90" wrapText="1"/>
    </xf>
    <xf numFmtId="0" fontId="2" fillId="2" borderId="3" xfId="0" applyFont="1" applyFill="1" applyBorder="1" applyAlignment="1">
      <alignment horizontal="left" vertical="center" textRotation="90" wrapText="1"/>
    </xf>
    <xf numFmtId="0" fontId="2" fillId="2" borderId="11" xfId="0" applyFont="1" applyFill="1" applyBorder="1" applyAlignment="1">
      <alignment horizontal="left" vertical="center" textRotation="90" wrapText="1"/>
    </xf>
    <xf numFmtId="0" fontId="2" fillId="4" borderId="27" xfId="0" applyFont="1" applyFill="1" applyBorder="1" applyAlignment="1">
      <alignment horizontal="justify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justify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justify" vertical="center" wrapText="1"/>
    </xf>
    <xf numFmtId="0" fontId="2" fillId="6" borderId="29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justify" vertical="center" wrapText="1"/>
    </xf>
    <xf numFmtId="0" fontId="2" fillId="6" borderId="3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justify" vertical="center" wrapText="1"/>
    </xf>
    <xf numFmtId="0" fontId="2" fillId="6" borderId="34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left" vertical="center" textRotation="90" wrapText="1"/>
    </xf>
    <xf numFmtId="0" fontId="2" fillId="9" borderId="12" xfId="0" applyFont="1" applyFill="1" applyBorder="1" applyAlignment="1">
      <alignment horizontal="left" vertical="center" textRotation="90" wrapText="1"/>
    </xf>
    <xf numFmtId="0" fontId="3" fillId="8" borderId="8" xfId="0" applyFont="1" applyFill="1" applyBorder="1" applyAlignment="1">
      <alignment horizontal="left" vertical="center" wrapText="1"/>
    </xf>
    <xf numFmtId="0" fontId="5" fillId="5" borderId="31" xfId="0" applyFont="1" applyFill="1" applyBorder="1" applyAlignment="1">
      <alignment horizontal="left" vertical="center"/>
    </xf>
    <xf numFmtId="0" fontId="5" fillId="5" borderId="33" xfId="0" applyFont="1" applyFill="1" applyBorder="1" applyAlignment="1">
      <alignment horizontal="left" vertical="center"/>
    </xf>
    <xf numFmtId="0" fontId="2" fillId="8" borderId="1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left" vertical="center" wrapText="1"/>
    </xf>
    <xf numFmtId="0" fontId="4" fillId="10" borderId="34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left" vertical="center"/>
    </xf>
    <xf numFmtId="0" fontId="2" fillId="5" borderId="36" xfId="0" applyFont="1" applyFill="1" applyBorder="1" applyAlignment="1">
      <alignment vertical="center" wrapText="1"/>
    </xf>
    <xf numFmtId="0" fontId="5" fillId="5" borderId="32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5" fillId="7" borderId="54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left" vertical="center" wrapText="1"/>
    </xf>
    <xf numFmtId="0" fontId="2" fillId="5" borderId="57" xfId="0" applyFont="1" applyFill="1" applyBorder="1" applyAlignment="1">
      <alignment horizontal="left" vertical="center" wrapText="1"/>
    </xf>
    <xf numFmtId="0" fontId="2" fillId="5" borderId="33" xfId="0" applyFont="1" applyFill="1" applyBorder="1" applyAlignment="1">
      <alignment horizontal="left" vertical="center" wrapText="1"/>
    </xf>
    <xf numFmtId="0" fontId="1" fillId="9" borderId="18" xfId="0" applyFont="1" applyFill="1" applyBorder="1" applyAlignment="1">
      <alignment horizontal="center" textRotation="90" wrapText="1"/>
    </xf>
    <xf numFmtId="0" fontId="1" fillId="9" borderId="21" xfId="0" applyFont="1" applyFill="1" applyBorder="1" applyAlignment="1">
      <alignment horizontal="center" textRotation="90" wrapText="1"/>
    </xf>
    <xf numFmtId="0" fontId="1" fillId="9" borderId="23" xfId="0" applyFont="1" applyFill="1" applyBorder="1" applyAlignment="1">
      <alignment horizontal="center" textRotation="90"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textRotation="90" wrapText="1"/>
    </xf>
    <xf numFmtId="0" fontId="1" fillId="2" borderId="5" xfId="0" applyFont="1" applyFill="1" applyBorder="1" applyAlignment="1">
      <alignment horizontal="center" textRotation="90" wrapText="1"/>
    </xf>
    <xf numFmtId="0" fontId="1" fillId="2" borderId="24" xfId="0" applyFont="1" applyFill="1" applyBorder="1" applyAlignment="1">
      <alignment horizontal="center" textRotation="90" wrapText="1"/>
    </xf>
    <xf numFmtId="0" fontId="1" fillId="9" borderId="19" xfId="0" applyFont="1" applyFill="1" applyBorder="1" applyAlignment="1">
      <alignment horizontal="center" textRotation="90" wrapText="1"/>
    </xf>
    <xf numFmtId="0" fontId="1" fillId="9" borderId="5" xfId="0" applyFont="1" applyFill="1" applyBorder="1" applyAlignment="1">
      <alignment horizontal="center" textRotation="90" wrapText="1"/>
    </xf>
    <xf numFmtId="0" fontId="1" fillId="9" borderId="24" xfId="0" applyFont="1" applyFill="1" applyBorder="1" applyAlignment="1">
      <alignment horizontal="center" textRotation="90" wrapText="1"/>
    </xf>
    <xf numFmtId="0" fontId="1" fillId="2" borderId="20" xfId="0" applyFont="1" applyFill="1" applyBorder="1" applyAlignment="1">
      <alignment horizontal="center" textRotation="90" wrapText="1"/>
    </xf>
    <xf numFmtId="0" fontId="1" fillId="2" borderId="22" xfId="0" applyFont="1" applyFill="1" applyBorder="1" applyAlignment="1">
      <alignment horizontal="center" textRotation="90" wrapText="1"/>
    </xf>
    <xf numFmtId="0" fontId="1" fillId="2" borderId="25" xfId="0" applyFont="1" applyFill="1" applyBorder="1" applyAlignment="1">
      <alignment horizontal="center" textRotation="90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left" vertical="center" wrapText="1"/>
    </xf>
    <xf numFmtId="0" fontId="2" fillId="5" borderId="5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8"/>
  <sheetViews>
    <sheetView zoomScale="75" zoomScaleNormal="75" workbookViewId="0">
      <pane ySplit="6" topLeftCell="A15" activePane="bottomLeft" state="frozen"/>
      <selection pane="bottomLeft" activeCell="AD7" sqref="AD7"/>
    </sheetView>
  </sheetViews>
  <sheetFormatPr baseColWidth="10" defaultColWidth="11.5" defaultRowHeight="15" x14ac:dyDescent="0.2"/>
  <cols>
    <col min="1" max="1" width="24.83203125" customWidth="1"/>
    <col min="2" max="29" width="3.6640625" style="2" customWidth="1"/>
    <col min="30" max="30" width="6.1640625" style="1" customWidth="1"/>
    <col min="31" max="32" width="5.1640625" style="1" customWidth="1"/>
    <col min="33" max="33" width="6.1640625" style="1" customWidth="1"/>
    <col min="34" max="34" width="12.5" style="1" customWidth="1"/>
    <col min="35" max="41" width="3.6640625" style="2" customWidth="1"/>
    <col min="42" max="43" width="9.5" style="2" customWidth="1"/>
  </cols>
  <sheetData>
    <row r="1" spans="1:43" ht="27.75" customHeight="1" thickBot="1" x14ac:dyDescent="0.25">
      <c r="A1" s="99" t="s">
        <v>39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1"/>
    </row>
    <row r="2" spans="1:43" ht="23.25" customHeight="1" thickBot="1" x14ac:dyDescent="0.25">
      <c r="A2" s="99" t="s">
        <v>68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1"/>
    </row>
    <row r="3" spans="1:43" ht="22.5" customHeight="1" thickBot="1" x14ac:dyDescent="0.25">
      <c r="A3" s="99" t="s">
        <v>69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3"/>
    </row>
    <row r="4" spans="1:43" ht="24" customHeight="1" thickBot="1" x14ac:dyDescent="0.25">
      <c r="A4" s="108" t="s">
        <v>0</v>
      </c>
      <c r="B4" s="12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24"/>
      <c r="P4" s="113" t="s">
        <v>2</v>
      </c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96" t="s">
        <v>35</v>
      </c>
      <c r="AE4" s="114" t="s">
        <v>36</v>
      </c>
      <c r="AF4" s="117" t="s">
        <v>37</v>
      </c>
      <c r="AG4" s="120" t="s">
        <v>38</v>
      </c>
      <c r="AH4" s="127" t="s">
        <v>19</v>
      </c>
      <c r="AI4" s="104" t="s">
        <v>32</v>
      </c>
      <c r="AJ4" s="125"/>
      <c r="AK4" s="125"/>
      <c r="AL4" s="125"/>
      <c r="AM4" s="125"/>
      <c r="AN4" s="125"/>
      <c r="AO4" s="105"/>
      <c r="AP4" s="104" t="s">
        <v>31</v>
      </c>
      <c r="AQ4" s="105"/>
    </row>
    <row r="5" spans="1:43" ht="17" thickBot="1" x14ac:dyDescent="0.25">
      <c r="A5" s="109"/>
      <c r="B5" s="111" t="s">
        <v>4</v>
      </c>
      <c r="C5" s="111"/>
      <c r="D5" s="111"/>
      <c r="E5" s="111"/>
      <c r="F5" s="111"/>
      <c r="G5" s="111"/>
      <c r="H5" s="112"/>
      <c r="I5" s="111" t="s">
        <v>3</v>
      </c>
      <c r="J5" s="111"/>
      <c r="K5" s="111"/>
      <c r="L5" s="111"/>
      <c r="M5" s="111"/>
      <c r="N5" s="111"/>
      <c r="O5" s="112"/>
      <c r="P5" s="111" t="s">
        <v>4</v>
      </c>
      <c r="Q5" s="111"/>
      <c r="R5" s="111"/>
      <c r="S5" s="111"/>
      <c r="T5" s="111"/>
      <c r="U5" s="111"/>
      <c r="V5" s="112"/>
      <c r="W5" s="111" t="s">
        <v>3</v>
      </c>
      <c r="X5" s="111"/>
      <c r="Y5" s="111"/>
      <c r="Z5" s="111"/>
      <c r="AA5" s="111"/>
      <c r="AB5" s="111"/>
      <c r="AC5" s="111"/>
      <c r="AD5" s="97"/>
      <c r="AE5" s="115"/>
      <c r="AF5" s="118"/>
      <c r="AG5" s="121"/>
      <c r="AH5" s="128"/>
      <c r="AI5" s="106"/>
      <c r="AJ5" s="126"/>
      <c r="AK5" s="126"/>
      <c r="AL5" s="126"/>
      <c r="AM5" s="126"/>
      <c r="AN5" s="126"/>
      <c r="AO5" s="107"/>
      <c r="AP5" s="106"/>
      <c r="AQ5" s="107"/>
    </row>
    <row r="6" spans="1:43" ht="63" customHeight="1" thickBot="1" x14ac:dyDescent="0.25">
      <c r="A6" s="110"/>
      <c r="B6" s="71" t="s">
        <v>25</v>
      </c>
      <c r="C6" s="3" t="s">
        <v>24</v>
      </c>
      <c r="D6" s="72" t="s">
        <v>26</v>
      </c>
      <c r="E6" s="3" t="s">
        <v>27</v>
      </c>
      <c r="F6" s="72" t="s">
        <v>28</v>
      </c>
      <c r="G6" s="3" t="s">
        <v>29</v>
      </c>
      <c r="H6" s="72" t="s">
        <v>30</v>
      </c>
      <c r="I6" s="3" t="s">
        <v>25</v>
      </c>
      <c r="J6" s="72" t="s">
        <v>24</v>
      </c>
      <c r="K6" s="3" t="s">
        <v>26</v>
      </c>
      <c r="L6" s="72" t="s">
        <v>27</v>
      </c>
      <c r="M6" s="3" t="s">
        <v>28</v>
      </c>
      <c r="N6" s="72" t="s">
        <v>29</v>
      </c>
      <c r="O6" s="3" t="s">
        <v>30</v>
      </c>
      <c r="P6" s="72" t="s">
        <v>25</v>
      </c>
      <c r="Q6" s="3" t="s">
        <v>24</v>
      </c>
      <c r="R6" s="72" t="s">
        <v>26</v>
      </c>
      <c r="S6" s="3" t="s">
        <v>27</v>
      </c>
      <c r="T6" s="72" t="s">
        <v>28</v>
      </c>
      <c r="U6" s="3" t="s">
        <v>29</v>
      </c>
      <c r="V6" s="72" t="s">
        <v>30</v>
      </c>
      <c r="W6" s="3" t="s">
        <v>25</v>
      </c>
      <c r="X6" s="72" t="s">
        <v>24</v>
      </c>
      <c r="Y6" s="3" t="s">
        <v>26</v>
      </c>
      <c r="Z6" s="72" t="s">
        <v>27</v>
      </c>
      <c r="AA6" s="3" t="s">
        <v>28</v>
      </c>
      <c r="AB6" s="72" t="s">
        <v>29</v>
      </c>
      <c r="AC6" s="4" t="s">
        <v>30</v>
      </c>
      <c r="AD6" s="98"/>
      <c r="AE6" s="116"/>
      <c r="AF6" s="119"/>
      <c r="AG6" s="122"/>
      <c r="AH6" s="129"/>
      <c r="AI6" s="6" t="s">
        <v>25</v>
      </c>
      <c r="AJ6" s="72" t="s">
        <v>24</v>
      </c>
      <c r="AK6" s="3" t="s">
        <v>26</v>
      </c>
      <c r="AL6" s="72" t="s">
        <v>27</v>
      </c>
      <c r="AM6" s="3" t="s">
        <v>28</v>
      </c>
      <c r="AN6" s="72" t="s">
        <v>29</v>
      </c>
      <c r="AO6" s="5" t="s">
        <v>30</v>
      </c>
      <c r="AP6" s="76" t="s">
        <v>4</v>
      </c>
      <c r="AQ6" s="77" t="s">
        <v>3</v>
      </c>
    </row>
    <row r="7" spans="1:43" ht="16.5" customHeight="1" thickBot="1" x14ac:dyDescent="0.25">
      <c r="A7" s="7" t="s">
        <v>5</v>
      </c>
      <c r="B7" s="8"/>
      <c r="C7" s="9"/>
      <c r="D7" s="9"/>
      <c r="E7" s="9">
        <v>1</v>
      </c>
      <c r="F7" s="9">
        <v>1</v>
      </c>
      <c r="G7" s="9"/>
      <c r="H7" s="10"/>
      <c r="I7" s="8"/>
      <c r="J7" s="9">
        <v>1</v>
      </c>
      <c r="K7" s="9"/>
      <c r="L7" s="9">
        <v>1</v>
      </c>
      <c r="M7" s="9">
        <v>1</v>
      </c>
      <c r="N7" s="9"/>
      <c r="O7" s="10"/>
      <c r="P7" s="8">
        <v>1</v>
      </c>
      <c r="Q7" s="9"/>
      <c r="R7" s="9">
        <v>2</v>
      </c>
      <c r="S7" s="9">
        <v>2</v>
      </c>
      <c r="T7" s="9"/>
      <c r="U7" s="9"/>
      <c r="V7" s="10"/>
      <c r="W7" s="8"/>
      <c r="X7" s="9"/>
      <c r="Y7" s="9">
        <v>1</v>
      </c>
      <c r="Z7" s="9"/>
      <c r="AA7" s="9"/>
      <c r="AB7" s="9">
        <v>2</v>
      </c>
      <c r="AC7" s="10"/>
      <c r="AD7" s="8">
        <v>11</v>
      </c>
      <c r="AE7" s="9"/>
      <c r="AF7" s="9"/>
      <c r="AG7" s="11">
        <v>4</v>
      </c>
      <c r="AH7" s="66">
        <f>SUM(B7:AC7)</f>
        <v>13</v>
      </c>
      <c r="AI7" s="58">
        <f t="shared" ref="AI7:AO7" si="0">SUM(B7,I7,P7,W7)</f>
        <v>1</v>
      </c>
      <c r="AJ7" s="59">
        <f t="shared" si="0"/>
        <v>1</v>
      </c>
      <c r="AK7" s="59">
        <f t="shared" si="0"/>
        <v>3</v>
      </c>
      <c r="AL7" s="59">
        <f t="shared" si="0"/>
        <v>4</v>
      </c>
      <c r="AM7" s="59">
        <f t="shared" si="0"/>
        <v>2</v>
      </c>
      <c r="AN7" s="59">
        <f t="shared" si="0"/>
        <v>2</v>
      </c>
      <c r="AO7" s="59">
        <f t="shared" si="0"/>
        <v>0</v>
      </c>
      <c r="AP7" s="59">
        <f>SUM(B7:H7,P7:V7)</f>
        <v>7</v>
      </c>
      <c r="AQ7" s="60">
        <f>SUM(I7:O7,W7:AC7)</f>
        <v>6</v>
      </c>
    </row>
    <row r="8" spans="1:43" ht="16.5" customHeight="1" thickBot="1" x14ac:dyDescent="0.25">
      <c r="A8" s="12" t="s">
        <v>6</v>
      </c>
      <c r="B8" s="13"/>
      <c r="C8" s="14">
        <v>1</v>
      </c>
      <c r="D8" s="14">
        <v>4</v>
      </c>
      <c r="E8" s="14">
        <v>4</v>
      </c>
      <c r="F8" s="14">
        <v>2</v>
      </c>
      <c r="G8" s="14">
        <v>2</v>
      </c>
      <c r="H8" s="15"/>
      <c r="I8" s="13"/>
      <c r="J8" s="14"/>
      <c r="K8" s="14"/>
      <c r="L8" s="14"/>
      <c r="M8" s="14"/>
      <c r="N8" s="14"/>
      <c r="O8" s="15"/>
      <c r="P8" s="13"/>
      <c r="Q8" s="14">
        <v>1</v>
      </c>
      <c r="R8" s="14">
        <v>9</v>
      </c>
      <c r="S8" s="14">
        <v>4</v>
      </c>
      <c r="T8" s="14">
        <v>5</v>
      </c>
      <c r="U8" s="14"/>
      <c r="V8" s="15"/>
      <c r="W8" s="13"/>
      <c r="X8" s="14"/>
      <c r="Y8" s="14">
        <v>1</v>
      </c>
      <c r="Z8" s="14"/>
      <c r="AA8" s="14">
        <v>1</v>
      </c>
      <c r="AB8" s="14"/>
      <c r="AC8" s="15"/>
      <c r="AD8" s="13">
        <v>3</v>
      </c>
      <c r="AE8" s="14">
        <v>1</v>
      </c>
      <c r="AF8" s="14">
        <v>1</v>
      </c>
      <c r="AG8" s="16">
        <v>11</v>
      </c>
      <c r="AH8" s="66">
        <f t="shared" ref="AH8:AH14" si="1">SUM(B8:AC8)</f>
        <v>34</v>
      </c>
      <c r="AI8" s="58">
        <f>SUM(B8,I8,P8,W8)</f>
        <v>0</v>
      </c>
      <c r="AJ8" s="59">
        <f t="shared" ref="AJ8:AJ27" si="2">SUM(C8,J8,Q8,X8)</f>
        <v>2</v>
      </c>
      <c r="AK8" s="59">
        <f t="shared" ref="AK8:AK28" si="3">SUM(D8,K8,R8,Y8)</f>
        <v>14</v>
      </c>
      <c r="AL8" s="59">
        <f t="shared" ref="AL8:AL28" si="4">SUM(E8,L8,S8,Z8)</f>
        <v>8</v>
      </c>
      <c r="AM8" s="59">
        <f t="shared" ref="AM8:AM28" si="5">SUM(F8,M8,T8,AA8)</f>
        <v>8</v>
      </c>
      <c r="AN8" s="59">
        <f t="shared" ref="AN8:AN28" si="6">SUM(G8,N8,U8,AB8)</f>
        <v>2</v>
      </c>
      <c r="AO8" s="59">
        <f t="shared" ref="AO8:AO27" si="7">SUM(H8,O8,V8,AC8)</f>
        <v>0</v>
      </c>
      <c r="AP8" s="59">
        <f t="shared" ref="AP8:AP27" si="8">SUM(B8:H8,P8:V8)</f>
        <v>32</v>
      </c>
      <c r="AQ8" s="60">
        <f t="shared" ref="AQ8:AQ27" si="9">SUM(I8:O8,W8:AC8)</f>
        <v>2</v>
      </c>
    </row>
    <row r="9" spans="1:43" ht="16.5" customHeight="1" thickBot="1" x14ac:dyDescent="0.25">
      <c r="A9" s="12" t="s">
        <v>7</v>
      </c>
      <c r="B9" s="17"/>
      <c r="C9" s="18"/>
      <c r="D9" s="18">
        <v>1</v>
      </c>
      <c r="E9" s="18"/>
      <c r="F9" s="18"/>
      <c r="G9" s="18"/>
      <c r="H9" s="19"/>
      <c r="I9" s="17"/>
      <c r="J9" s="18"/>
      <c r="K9" s="18"/>
      <c r="L9" s="18"/>
      <c r="M9" s="18"/>
      <c r="N9" s="18"/>
      <c r="O9" s="19"/>
      <c r="P9" s="17"/>
      <c r="Q9" s="18"/>
      <c r="R9" s="18"/>
      <c r="S9" s="18"/>
      <c r="T9" s="18"/>
      <c r="U9" s="18"/>
      <c r="V9" s="19"/>
      <c r="W9" s="17"/>
      <c r="X9" s="18"/>
      <c r="Y9" s="18"/>
      <c r="Z9" s="18"/>
      <c r="AA9" s="18"/>
      <c r="AB9" s="18"/>
      <c r="AC9" s="19"/>
      <c r="AD9" s="17"/>
      <c r="AE9" s="18"/>
      <c r="AF9" s="18"/>
      <c r="AG9" s="20">
        <v>1</v>
      </c>
      <c r="AH9" s="66">
        <f t="shared" si="1"/>
        <v>1</v>
      </c>
      <c r="AI9" s="58">
        <f>SUM(B9,I9,P9,W9)</f>
        <v>0</v>
      </c>
      <c r="AJ9" s="59">
        <f t="shared" si="2"/>
        <v>0</v>
      </c>
      <c r="AK9" s="59">
        <f t="shared" si="3"/>
        <v>1</v>
      </c>
      <c r="AL9" s="59">
        <f t="shared" si="4"/>
        <v>0</v>
      </c>
      <c r="AM9" s="59">
        <f t="shared" si="5"/>
        <v>0</v>
      </c>
      <c r="AN9" s="59">
        <f t="shared" si="6"/>
        <v>0</v>
      </c>
      <c r="AO9" s="59">
        <f t="shared" si="7"/>
        <v>0</v>
      </c>
      <c r="AP9" s="59">
        <f t="shared" si="8"/>
        <v>1</v>
      </c>
      <c r="AQ9" s="60">
        <f t="shared" si="9"/>
        <v>0</v>
      </c>
    </row>
    <row r="10" spans="1:43" ht="17" thickBot="1" x14ac:dyDescent="0.25">
      <c r="A10" s="12" t="s">
        <v>8</v>
      </c>
      <c r="B10" s="17"/>
      <c r="C10" s="18"/>
      <c r="D10" s="18"/>
      <c r="E10" s="18">
        <v>1</v>
      </c>
      <c r="F10" s="18"/>
      <c r="G10" s="18">
        <v>2</v>
      </c>
      <c r="H10" s="19"/>
      <c r="I10" s="17"/>
      <c r="J10" s="18"/>
      <c r="K10" s="18"/>
      <c r="L10" s="18"/>
      <c r="M10" s="18"/>
      <c r="N10" s="18"/>
      <c r="O10" s="19"/>
      <c r="P10" s="17"/>
      <c r="Q10" s="18"/>
      <c r="R10" s="18"/>
      <c r="S10" s="18"/>
      <c r="T10" s="18"/>
      <c r="U10" s="18"/>
      <c r="V10" s="19"/>
      <c r="W10" s="17"/>
      <c r="X10" s="18"/>
      <c r="Y10" s="18"/>
      <c r="Z10" s="18"/>
      <c r="AA10" s="18"/>
      <c r="AB10" s="18"/>
      <c r="AC10" s="19"/>
      <c r="AD10" s="17"/>
      <c r="AE10" s="18"/>
      <c r="AF10" s="18">
        <v>1</v>
      </c>
      <c r="AG10" s="20">
        <v>2</v>
      </c>
      <c r="AH10" s="66">
        <f t="shared" si="1"/>
        <v>3</v>
      </c>
      <c r="AI10" s="58">
        <f t="shared" ref="AI10:AI27" si="10">SUM(B10,I10,P10,W10)</f>
        <v>0</v>
      </c>
      <c r="AJ10" s="59">
        <f t="shared" si="2"/>
        <v>0</v>
      </c>
      <c r="AK10" s="59">
        <f t="shared" si="3"/>
        <v>0</v>
      </c>
      <c r="AL10" s="59">
        <f t="shared" si="4"/>
        <v>1</v>
      </c>
      <c r="AM10" s="59">
        <f t="shared" si="5"/>
        <v>0</v>
      </c>
      <c r="AN10" s="59">
        <f t="shared" si="6"/>
        <v>2</v>
      </c>
      <c r="AO10" s="59">
        <f t="shared" si="7"/>
        <v>0</v>
      </c>
      <c r="AP10" s="59">
        <f t="shared" si="8"/>
        <v>3</v>
      </c>
      <c r="AQ10" s="60">
        <f t="shared" si="9"/>
        <v>0</v>
      </c>
    </row>
    <row r="11" spans="1:43" ht="16.5" customHeight="1" thickBot="1" x14ac:dyDescent="0.25">
      <c r="A11" s="12" t="s">
        <v>10</v>
      </c>
      <c r="B11" s="17"/>
      <c r="C11" s="18"/>
      <c r="D11" s="18"/>
      <c r="E11" s="18"/>
      <c r="F11" s="18"/>
      <c r="G11" s="18"/>
      <c r="H11" s="19"/>
      <c r="I11" s="17"/>
      <c r="J11" s="18"/>
      <c r="K11" s="18"/>
      <c r="L11" s="18"/>
      <c r="M11" s="18"/>
      <c r="N11" s="18">
        <v>1</v>
      </c>
      <c r="O11" s="19"/>
      <c r="P11" s="17"/>
      <c r="Q11" s="18"/>
      <c r="R11" s="18"/>
      <c r="S11" s="18"/>
      <c r="T11" s="18"/>
      <c r="U11" s="18"/>
      <c r="V11" s="19"/>
      <c r="W11" s="17"/>
      <c r="X11" s="18"/>
      <c r="Y11" s="18"/>
      <c r="Z11" s="18"/>
      <c r="AA11" s="18"/>
      <c r="AB11" s="18"/>
      <c r="AC11" s="19"/>
      <c r="AD11" s="17"/>
      <c r="AE11" s="18"/>
      <c r="AF11" s="18"/>
      <c r="AG11" s="20">
        <v>1</v>
      </c>
      <c r="AH11" s="66">
        <f t="shared" si="1"/>
        <v>1</v>
      </c>
      <c r="AI11" s="58">
        <f>SUM(B11,I11,P11,W11)</f>
        <v>0</v>
      </c>
      <c r="AJ11" s="59">
        <f t="shared" si="2"/>
        <v>0</v>
      </c>
      <c r="AK11" s="59">
        <f t="shared" si="3"/>
        <v>0</v>
      </c>
      <c r="AL11" s="59">
        <f t="shared" si="4"/>
        <v>0</v>
      </c>
      <c r="AM11" s="59">
        <f t="shared" si="5"/>
        <v>0</v>
      </c>
      <c r="AN11" s="59">
        <f t="shared" si="6"/>
        <v>1</v>
      </c>
      <c r="AO11" s="59">
        <f t="shared" si="7"/>
        <v>0</v>
      </c>
      <c r="AP11" s="59">
        <f t="shared" si="8"/>
        <v>0</v>
      </c>
      <c r="AQ11" s="60">
        <f t="shared" si="9"/>
        <v>1</v>
      </c>
    </row>
    <row r="12" spans="1:43" ht="16.5" customHeight="1" thickBot="1" x14ac:dyDescent="0.25">
      <c r="A12" s="12" t="s">
        <v>9</v>
      </c>
      <c r="B12" s="17"/>
      <c r="C12" s="18"/>
      <c r="D12" s="18"/>
      <c r="E12" s="18"/>
      <c r="F12" s="18"/>
      <c r="G12" s="18"/>
      <c r="H12" s="19"/>
      <c r="I12" s="17"/>
      <c r="J12" s="18"/>
      <c r="K12" s="18"/>
      <c r="L12" s="18"/>
      <c r="M12" s="18"/>
      <c r="N12" s="18"/>
      <c r="O12" s="19"/>
      <c r="P12" s="17"/>
      <c r="Q12" s="18"/>
      <c r="R12" s="18"/>
      <c r="S12" s="18"/>
      <c r="T12" s="18"/>
      <c r="U12" s="18"/>
      <c r="V12" s="19"/>
      <c r="W12" s="17"/>
      <c r="X12" s="18"/>
      <c r="Y12" s="18"/>
      <c r="Z12" s="18"/>
      <c r="AA12" s="18"/>
      <c r="AB12" s="18"/>
      <c r="AC12" s="19"/>
      <c r="AD12" s="17"/>
      <c r="AE12" s="18"/>
      <c r="AF12" s="18">
        <v>1</v>
      </c>
      <c r="AG12" s="20"/>
      <c r="AH12" s="66">
        <f t="shared" si="1"/>
        <v>0</v>
      </c>
      <c r="AI12" s="58">
        <f t="shared" si="10"/>
        <v>0</v>
      </c>
      <c r="AJ12" s="59">
        <f t="shared" si="2"/>
        <v>0</v>
      </c>
      <c r="AK12" s="59">
        <f t="shared" si="3"/>
        <v>0</v>
      </c>
      <c r="AL12" s="59">
        <f t="shared" si="4"/>
        <v>0</v>
      </c>
      <c r="AM12" s="59">
        <f t="shared" si="5"/>
        <v>0</v>
      </c>
      <c r="AN12" s="59">
        <f t="shared" si="6"/>
        <v>0</v>
      </c>
      <c r="AO12" s="59">
        <f t="shared" si="7"/>
        <v>0</v>
      </c>
      <c r="AP12" s="59">
        <f t="shared" si="8"/>
        <v>0</v>
      </c>
      <c r="AQ12" s="60">
        <f t="shared" si="9"/>
        <v>0</v>
      </c>
    </row>
    <row r="13" spans="1:43" ht="17" thickBot="1" x14ac:dyDescent="0.25">
      <c r="A13" s="12" t="s">
        <v>20</v>
      </c>
      <c r="B13" s="17"/>
      <c r="C13" s="18"/>
      <c r="D13" s="18"/>
      <c r="E13" s="18"/>
      <c r="F13" s="18"/>
      <c r="G13" s="18"/>
      <c r="H13" s="19"/>
      <c r="I13" s="17"/>
      <c r="J13" s="18"/>
      <c r="K13" s="18"/>
      <c r="L13" s="18"/>
      <c r="M13" s="18"/>
      <c r="N13" s="18"/>
      <c r="O13" s="19"/>
      <c r="P13" s="17"/>
      <c r="Q13" s="18"/>
      <c r="R13" s="18"/>
      <c r="S13" s="18"/>
      <c r="T13" s="18"/>
      <c r="U13" s="18"/>
      <c r="V13" s="19"/>
      <c r="W13" s="17"/>
      <c r="X13" s="18"/>
      <c r="Y13" s="18"/>
      <c r="Z13" s="18"/>
      <c r="AA13" s="18"/>
      <c r="AB13" s="18"/>
      <c r="AC13" s="19"/>
      <c r="AD13" s="17"/>
      <c r="AE13" s="18"/>
      <c r="AF13" s="18"/>
      <c r="AG13" s="20"/>
      <c r="AH13" s="66">
        <f t="shared" si="1"/>
        <v>0</v>
      </c>
      <c r="AI13" s="58">
        <f t="shared" si="10"/>
        <v>0</v>
      </c>
      <c r="AJ13" s="59">
        <f t="shared" si="2"/>
        <v>0</v>
      </c>
      <c r="AK13" s="59">
        <f t="shared" si="3"/>
        <v>0</v>
      </c>
      <c r="AL13" s="59">
        <f t="shared" si="4"/>
        <v>0</v>
      </c>
      <c r="AM13" s="59">
        <f t="shared" si="5"/>
        <v>0</v>
      </c>
      <c r="AN13" s="59">
        <f t="shared" si="6"/>
        <v>0</v>
      </c>
      <c r="AO13" s="59">
        <f t="shared" si="7"/>
        <v>0</v>
      </c>
      <c r="AP13" s="59">
        <f t="shared" si="8"/>
        <v>0</v>
      </c>
      <c r="AQ13" s="60">
        <f t="shared" si="9"/>
        <v>0</v>
      </c>
    </row>
    <row r="14" spans="1:43" ht="17" thickBot="1" x14ac:dyDescent="0.25">
      <c r="A14" s="21" t="s">
        <v>23</v>
      </c>
      <c r="B14" s="17"/>
      <c r="C14" s="18"/>
      <c r="D14" s="18"/>
      <c r="E14" s="18"/>
      <c r="F14" s="18"/>
      <c r="G14" s="18"/>
      <c r="H14" s="19"/>
      <c r="I14" s="17"/>
      <c r="J14" s="18"/>
      <c r="K14" s="18"/>
      <c r="L14" s="18"/>
      <c r="M14" s="18"/>
      <c r="N14" s="18"/>
      <c r="O14" s="19"/>
      <c r="P14" s="17"/>
      <c r="Q14" s="18"/>
      <c r="R14" s="18"/>
      <c r="S14" s="18"/>
      <c r="T14" s="18"/>
      <c r="U14" s="18"/>
      <c r="V14" s="19"/>
      <c r="W14" s="17"/>
      <c r="X14" s="18"/>
      <c r="Y14" s="18"/>
      <c r="Z14" s="18"/>
      <c r="AA14" s="18"/>
      <c r="AB14" s="18"/>
      <c r="AC14" s="19"/>
      <c r="AD14" s="17"/>
      <c r="AE14" s="18"/>
      <c r="AF14" s="18"/>
      <c r="AG14" s="20"/>
      <c r="AH14" s="66">
        <f t="shared" si="1"/>
        <v>0</v>
      </c>
      <c r="AI14" s="58">
        <f t="shared" si="10"/>
        <v>0</v>
      </c>
      <c r="AJ14" s="59">
        <f t="shared" si="2"/>
        <v>0</v>
      </c>
      <c r="AK14" s="59">
        <f t="shared" si="3"/>
        <v>0</v>
      </c>
      <c r="AL14" s="59">
        <f t="shared" si="4"/>
        <v>0</v>
      </c>
      <c r="AM14" s="59">
        <f t="shared" si="5"/>
        <v>0</v>
      </c>
      <c r="AN14" s="59">
        <f t="shared" si="6"/>
        <v>0</v>
      </c>
      <c r="AO14" s="59">
        <f t="shared" si="7"/>
        <v>0</v>
      </c>
      <c r="AP14" s="59">
        <f t="shared" si="8"/>
        <v>0</v>
      </c>
      <c r="AQ14" s="60">
        <f t="shared" si="9"/>
        <v>0</v>
      </c>
    </row>
    <row r="15" spans="1:43" ht="17" thickBot="1" x14ac:dyDescent="0.25">
      <c r="A15" s="22" t="s">
        <v>13</v>
      </c>
      <c r="B15" s="23"/>
      <c r="C15" s="24"/>
      <c r="D15" s="24"/>
      <c r="E15" s="24"/>
      <c r="F15" s="24">
        <v>1</v>
      </c>
      <c r="G15" s="24"/>
      <c r="H15" s="25"/>
      <c r="I15" s="23"/>
      <c r="J15" s="24"/>
      <c r="K15" s="24"/>
      <c r="L15" s="24"/>
      <c r="M15" s="24"/>
      <c r="N15" s="24"/>
      <c r="O15" s="25"/>
      <c r="P15" s="23"/>
      <c r="Q15" s="24"/>
      <c r="R15" s="24"/>
      <c r="S15" s="24"/>
      <c r="T15" s="24"/>
      <c r="U15" s="24"/>
      <c r="V15" s="25"/>
      <c r="W15" s="23"/>
      <c r="X15" s="24"/>
      <c r="Y15" s="24"/>
      <c r="Z15" s="24"/>
      <c r="AA15" s="24"/>
      <c r="AB15" s="24"/>
      <c r="AC15" s="25"/>
      <c r="AD15" s="23"/>
      <c r="AE15" s="24"/>
      <c r="AF15" s="24"/>
      <c r="AG15" s="26">
        <v>1</v>
      </c>
      <c r="AH15" s="66">
        <f>SUM(B15:AC15)</f>
        <v>1</v>
      </c>
      <c r="AI15" s="58">
        <f t="shared" si="10"/>
        <v>0</v>
      </c>
      <c r="AJ15" s="59">
        <f t="shared" si="2"/>
        <v>0</v>
      </c>
      <c r="AK15" s="59">
        <f t="shared" si="3"/>
        <v>0</v>
      </c>
      <c r="AL15" s="59">
        <f t="shared" si="4"/>
        <v>0</v>
      </c>
      <c r="AM15" s="59">
        <f t="shared" si="5"/>
        <v>1</v>
      </c>
      <c r="AN15" s="59">
        <f t="shared" si="6"/>
        <v>0</v>
      </c>
      <c r="AO15" s="59">
        <f t="shared" si="7"/>
        <v>0</v>
      </c>
      <c r="AP15" s="59">
        <f t="shared" si="8"/>
        <v>1</v>
      </c>
      <c r="AQ15" s="60">
        <f t="shared" si="9"/>
        <v>0</v>
      </c>
    </row>
    <row r="16" spans="1:43" ht="18" customHeight="1" thickBot="1" x14ac:dyDescent="0.25">
      <c r="A16" s="27" t="s">
        <v>40</v>
      </c>
      <c r="B16" s="28"/>
      <c r="C16" s="29"/>
      <c r="D16" s="29"/>
      <c r="E16" s="29">
        <v>1</v>
      </c>
      <c r="F16" s="29"/>
      <c r="G16" s="29"/>
      <c r="H16" s="30"/>
      <c r="I16" s="28">
        <v>1</v>
      </c>
      <c r="J16" s="29"/>
      <c r="K16" s="29"/>
      <c r="L16" s="29"/>
      <c r="M16" s="29">
        <v>1</v>
      </c>
      <c r="N16" s="29"/>
      <c r="O16" s="30"/>
      <c r="P16" s="28">
        <v>1</v>
      </c>
      <c r="Q16" s="29">
        <v>4</v>
      </c>
      <c r="R16" s="29">
        <v>1</v>
      </c>
      <c r="S16" s="29">
        <v>1</v>
      </c>
      <c r="T16" s="29">
        <v>1</v>
      </c>
      <c r="U16" s="29"/>
      <c r="V16" s="30"/>
      <c r="W16" s="28">
        <v>1</v>
      </c>
      <c r="X16" s="29">
        <v>6</v>
      </c>
      <c r="Y16" s="29"/>
      <c r="Z16" s="29"/>
      <c r="AA16" s="29"/>
      <c r="AB16" s="29"/>
      <c r="AC16" s="30"/>
      <c r="AD16" s="28"/>
      <c r="AE16" s="29">
        <v>1</v>
      </c>
      <c r="AF16" s="29"/>
      <c r="AG16" s="31">
        <v>8</v>
      </c>
      <c r="AH16" s="66">
        <f>SUM(B16:AC16)</f>
        <v>18</v>
      </c>
      <c r="AI16" s="58">
        <f>SUM(B16,I16,P16,W16)</f>
        <v>3</v>
      </c>
      <c r="AJ16" s="59">
        <f t="shared" si="2"/>
        <v>10</v>
      </c>
      <c r="AK16" s="59">
        <f t="shared" si="3"/>
        <v>1</v>
      </c>
      <c r="AL16" s="59">
        <f t="shared" si="4"/>
        <v>2</v>
      </c>
      <c r="AM16" s="59">
        <f t="shared" si="5"/>
        <v>2</v>
      </c>
      <c r="AN16" s="59">
        <f t="shared" si="6"/>
        <v>0</v>
      </c>
      <c r="AO16" s="59">
        <f t="shared" si="7"/>
        <v>0</v>
      </c>
      <c r="AP16" s="59">
        <f t="shared" si="8"/>
        <v>9</v>
      </c>
      <c r="AQ16" s="60">
        <f t="shared" si="9"/>
        <v>9</v>
      </c>
    </row>
    <row r="17" spans="1:43" ht="32.25" customHeight="1" thickBot="1" x14ac:dyDescent="0.25">
      <c r="A17" s="32" t="s">
        <v>21</v>
      </c>
      <c r="B17" s="33"/>
      <c r="C17" s="34">
        <v>1</v>
      </c>
      <c r="D17" s="34"/>
      <c r="E17" s="34"/>
      <c r="F17" s="34"/>
      <c r="G17" s="34"/>
      <c r="H17" s="35"/>
      <c r="I17" s="33"/>
      <c r="J17" s="34"/>
      <c r="K17" s="34"/>
      <c r="L17" s="34"/>
      <c r="M17" s="34"/>
      <c r="N17" s="34"/>
      <c r="O17" s="35"/>
      <c r="P17" s="33"/>
      <c r="Q17" s="34"/>
      <c r="R17" s="34">
        <v>5</v>
      </c>
      <c r="S17" s="34">
        <v>1</v>
      </c>
      <c r="T17" s="34">
        <v>4</v>
      </c>
      <c r="U17" s="34"/>
      <c r="V17" s="35"/>
      <c r="W17" s="33"/>
      <c r="X17" s="34"/>
      <c r="Y17" s="34">
        <v>3</v>
      </c>
      <c r="Z17" s="34">
        <v>1</v>
      </c>
      <c r="AA17" s="34">
        <v>2</v>
      </c>
      <c r="AB17" s="34"/>
      <c r="AC17" s="35"/>
      <c r="AD17" s="33"/>
      <c r="AE17" s="34"/>
      <c r="AF17" s="34"/>
      <c r="AG17" s="36">
        <v>16</v>
      </c>
      <c r="AH17" s="66">
        <f t="shared" ref="AH17:AH20" si="11">SUM(B17:AC17)</f>
        <v>17</v>
      </c>
      <c r="AI17" s="58">
        <f t="shared" si="10"/>
        <v>0</v>
      </c>
      <c r="AJ17" s="59">
        <f t="shared" si="2"/>
        <v>1</v>
      </c>
      <c r="AK17" s="59">
        <f t="shared" si="3"/>
        <v>8</v>
      </c>
      <c r="AL17" s="59">
        <f t="shared" si="4"/>
        <v>2</v>
      </c>
      <c r="AM17" s="59">
        <f t="shared" si="5"/>
        <v>6</v>
      </c>
      <c r="AN17" s="59">
        <f t="shared" si="6"/>
        <v>0</v>
      </c>
      <c r="AO17" s="59">
        <f t="shared" si="7"/>
        <v>0</v>
      </c>
      <c r="AP17" s="59">
        <f t="shared" si="8"/>
        <v>11</v>
      </c>
      <c r="AQ17" s="60">
        <f t="shared" si="9"/>
        <v>6</v>
      </c>
    </row>
    <row r="18" spans="1:43" ht="18.75" customHeight="1" thickBot="1" x14ac:dyDescent="0.25">
      <c r="A18" s="32" t="s">
        <v>41</v>
      </c>
      <c r="B18" s="33"/>
      <c r="C18" s="34"/>
      <c r="D18" s="34"/>
      <c r="E18" s="34"/>
      <c r="F18" s="34"/>
      <c r="G18" s="34"/>
      <c r="H18" s="35"/>
      <c r="I18" s="33"/>
      <c r="J18" s="34">
        <v>1</v>
      </c>
      <c r="K18" s="34"/>
      <c r="L18" s="34"/>
      <c r="M18" s="34"/>
      <c r="N18" s="34"/>
      <c r="O18" s="35"/>
      <c r="P18" s="33"/>
      <c r="Q18" s="34">
        <v>1</v>
      </c>
      <c r="R18" s="34">
        <v>6</v>
      </c>
      <c r="S18" s="34">
        <v>7</v>
      </c>
      <c r="T18" s="34">
        <v>6</v>
      </c>
      <c r="U18" s="34"/>
      <c r="V18" s="35"/>
      <c r="W18" s="33"/>
      <c r="X18" s="34"/>
      <c r="Y18" s="34"/>
      <c r="Z18" s="34"/>
      <c r="AA18" s="34">
        <v>1</v>
      </c>
      <c r="AB18" s="34"/>
      <c r="AC18" s="35"/>
      <c r="AD18" s="33"/>
      <c r="AE18" s="34"/>
      <c r="AF18" s="34"/>
      <c r="AG18" s="36">
        <v>22</v>
      </c>
      <c r="AH18" s="66">
        <f t="shared" si="11"/>
        <v>22</v>
      </c>
      <c r="AI18" s="58">
        <f t="shared" si="10"/>
        <v>0</v>
      </c>
      <c r="AJ18" s="59">
        <f t="shared" si="2"/>
        <v>2</v>
      </c>
      <c r="AK18" s="59">
        <f t="shared" si="3"/>
        <v>6</v>
      </c>
      <c r="AL18" s="59">
        <f t="shared" si="4"/>
        <v>7</v>
      </c>
      <c r="AM18" s="59">
        <f t="shared" si="5"/>
        <v>7</v>
      </c>
      <c r="AN18" s="59">
        <f t="shared" si="6"/>
        <v>0</v>
      </c>
      <c r="AO18" s="59">
        <f t="shared" si="7"/>
        <v>0</v>
      </c>
      <c r="AP18" s="59">
        <f t="shared" si="8"/>
        <v>20</v>
      </c>
      <c r="AQ18" s="60">
        <f t="shared" si="9"/>
        <v>2</v>
      </c>
    </row>
    <row r="19" spans="1:43" ht="16.5" customHeight="1" thickBot="1" x14ac:dyDescent="0.25">
      <c r="A19" s="32" t="s">
        <v>34</v>
      </c>
      <c r="B19" s="33"/>
      <c r="C19" s="34"/>
      <c r="D19" s="34"/>
      <c r="E19" s="34"/>
      <c r="F19" s="34"/>
      <c r="G19" s="34"/>
      <c r="H19" s="35"/>
      <c r="I19" s="33"/>
      <c r="J19" s="34"/>
      <c r="K19" s="34"/>
      <c r="L19" s="34"/>
      <c r="M19" s="34"/>
      <c r="N19" s="34"/>
      <c r="O19" s="35"/>
      <c r="P19" s="33"/>
      <c r="Q19" s="34"/>
      <c r="R19" s="34"/>
      <c r="S19" s="34"/>
      <c r="T19" s="34"/>
      <c r="U19" s="34"/>
      <c r="V19" s="35"/>
      <c r="W19" s="33"/>
      <c r="X19" s="34"/>
      <c r="Y19" s="34"/>
      <c r="Z19" s="34"/>
      <c r="AA19" s="34"/>
      <c r="AB19" s="34"/>
      <c r="AC19" s="35"/>
      <c r="AD19" s="33"/>
      <c r="AE19" s="34"/>
      <c r="AF19" s="34"/>
      <c r="AG19" s="36"/>
      <c r="AH19" s="66">
        <f t="shared" si="11"/>
        <v>0</v>
      </c>
      <c r="AI19" s="58">
        <f t="shared" si="10"/>
        <v>0</v>
      </c>
      <c r="AJ19" s="59">
        <f t="shared" si="2"/>
        <v>0</v>
      </c>
      <c r="AK19" s="59">
        <f t="shared" si="3"/>
        <v>0</v>
      </c>
      <c r="AL19" s="59">
        <f t="shared" si="4"/>
        <v>0</v>
      </c>
      <c r="AM19" s="59">
        <f t="shared" si="5"/>
        <v>0</v>
      </c>
      <c r="AN19" s="59">
        <f t="shared" si="6"/>
        <v>0</v>
      </c>
      <c r="AO19" s="59">
        <f t="shared" si="7"/>
        <v>0</v>
      </c>
      <c r="AP19" s="59">
        <f t="shared" si="8"/>
        <v>0</v>
      </c>
      <c r="AQ19" s="60">
        <f t="shared" si="9"/>
        <v>0</v>
      </c>
    </row>
    <row r="20" spans="1:43" ht="17.25" customHeight="1" thickBot="1" x14ac:dyDescent="0.25">
      <c r="A20" s="37" t="s">
        <v>33</v>
      </c>
      <c r="B20" s="38"/>
      <c r="C20" s="39"/>
      <c r="D20" s="39"/>
      <c r="E20" s="39"/>
      <c r="F20" s="39"/>
      <c r="G20" s="39"/>
      <c r="H20" s="40"/>
      <c r="I20" s="38">
        <v>1</v>
      </c>
      <c r="J20" s="39"/>
      <c r="K20" s="39"/>
      <c r="L20" s="39"/>
      <c r="M20" s="39"/>
      <c r="N20" s="39"/>
      <c r="O20" s="40"/>
      <c r="P20" s="38"/>
      <c r="Q20" s="39"/>
      <c r="R20" s="39"/>
      <c r="S20" s="39"/>
      <c r="T20" s="39"/>
      <c r="U20" s="39"/>
      <c r="V20" s="40"/>
      <c r="W20" s="38"/>
      <c r="X20" s="39"/>
      <c r="Y20" s="39"/>
      <c r="Z20" s="39"/>
      <c r="AA20" s="39"/>
      <c r="AB20" s="39"/>
      <c r="AC20" s="40"/>
      <c r="AD20" s="38"/>
      <c r="AE20" s="39"/>
      <c r="AF20" s="39"/>
      <c r="AG20" s="41">
        <v>1</v>
      </c>
      <c r="AH20" s="66">
        <f t="shared" si="11"/>
        <v>1</v>
      </c>
      <c r="AI20" s="58">
        <f t="shared" si="10"/>
        <v>1</v>
      </c>
      <c r="AJ20" s="59">
        <f t="shared" si="2"/>
        <v>0</v>
      </c>
      <c r="AK20" s="59">
        <f t="shared" si="3"/>
        <v>0</v>
      </c>
      <c r="AL20" s="59">
        <f t="shared" si="4"/>
        <v>0</v>
      </c>
      <c r="AM20" s="59">
        <f t="shared" si="5"/>
        <v>0</v>
      </c>
      <c r="AN20" s="59">
        <f t="shared" si="6"/>
        <v>0</v>
      </c>
      <c r="AO20" s="59">
        <f t="shared" si="7"/>
        <v>0</v>
      </c>
      <c r="AP20" s="59">
        <f t="shared" si="8"/>
        <v>0</v>
      </c>
      <c r="AQ20" s="60">
        <f t="shared" si="9"/>
        <v>1</v>
      </c>
    </row>
    <row r="21" spans="1:43" ht="17" thickBot="1" x14ac:dyDescent="0.25">
      <c r="A21" s="42" t="s">
        <v>11</v>
      </c>
      <c r="B21" s="43"/>
      <c r="C21" s="44"/>
      <c r="D21" s="44"/>
      <c r="E21" s="44"/>
      <c r="F21" s="44">
        <v>2</v>
      </c>
      <c r="G21" s="44"/>
      <c r="H21" s="45"/>
      <c r="I21" s="43"/>
      <c r="J21" s="44"/>
      <c r="K21" s="44"/>
      <c r="L21" s="44"/>
      <c r="M21" s="44"/>
      <c r="N21" s="44"/>
      <c r="O21" s="45"/>
      <c r="P21" s="43"/>
      <c r="Q21" s="44"/>
      <c r="R21" s="44"/>
      <c r="S21" s="44">
        <v>3</v>
      </c>
      <c r="T21" s="44"/>
      <c r="U21" s="44">
        <v>1</v>
      </c>
      <c r="V21" s="45"/>
      <c r="W21" s="43"/>
      <c r="X21" s="44"/>
      <c r="Y21" s="44">
        <v>1</v>
      </c>
      <c r="Z21" s="44"/>
      <c r="AA21" s="44"/>
      <c r="AB21" s="44"/>
      <c r="AC21" s="45"/>
      <c r="AD21" s="43"/>
      <c r="AE21" s="44">
        <v>1</v>
      </c>
      <c r="AF21" s="44"/>
      <c r="AG21" s="46">
        <v>2</v>
      </c>
      <c r="AH21" s="66">
        <f>SUM(B21:AC21)</f>
        <v>7</v>
      </c>
      <c r="AI21" s="58">
        <f t="shared" si="10"/>
        <v>0</v>
      </c>
      <c r="AJ21" s="59">
        <f t="shared" si="2"/>
        <v>0</v>
      </c>
      <c r="AK21" s="59">
        <f t="shared" si="3"/>
        <v>1</v>
      </c>
      <c r="AL21" s="59">
        <f t="shared" si="4"/>
        <v>3</v>
      </c>
      <c r="AM21" s="59">
        <f t="shared" si="5"/>
        <v>2</v>
      </c>
      <c r="AN21" s="59">
        <f t="shared" si="6"/>
        <v>1</v>
      </c>
      <c r="AO21" s="59">
        <f t="shared" si="7"/>
        <v>0</v>
      </c>
      <c r="AP21" s="59">
        <f t="shared" si="8"/>
        <v>6</v>
      </c>
      <c r="AQ21" s="60">
        <f t="shared" si="9"/>
        <v>1</v>
      </c>
    </row>
    <row r="22" spans="1:43" ht="33" thickBot="1" x14ac:dyDescent="0.25">
      <c r="A22" s="47" t="s">
        <v>12</v>
      </c>
      <c r="B22" s="48"/>
      <c r="C22" s="49"/>
      <c r="D22" s="49"/>
      <c r="E22" s="49"/>
      <c r="F22" s="49"/>
      <c r="G22" s="49"/>
      <c r="H22" s="50"/>
      <c r="I22" s="48"/>
      <c r="J22" s="49"/>
      <c r="K22" s="49"/>
      <c r="L22" s="49"/>
      <c r="M22" s="49"/>
      <c r="N22" s="49"/>
      <c r="O22" s="50"/>
      <c r="P22" s="48"/>
      <c r="Q22" s="49"/>
      <c r="R22" s="49"/>
      <c r="S22" s="49"/>
      <c r="T22" s="49"/>
      <c r="U22" s="49"/>
      <c r="V22" s="50"/>
      <c r="W22" s="48"/>
      <c r="X22" s="49"/>
      <c r="Y22" s="49"/>
      <c r="Z22" s="49"/>
      <c r="AA22" s="49"/>
      <c r="AB22" s="49"/>
      <c r="AC22" s="50"/>
      <c r="AD22" s="48"/>
      <c r="AE22" s="49"/>
      <c r="AF22" s="49"/>
      <c r="AG22" s="51"/>
      <c r="AH22" s="66">
        <f t="shared" ref="AH22:AH27" si="12">SUM(B22:AC22)</f>
        <v>0</v>
      </c>
      <c r="AI22" s="58">
        <f t="shared" si="10"/>
        <v>0</v>
      </c>
      <c r="AJ22" s="59">
        <f t="shared" si="2"/>
        <v>0</v>
      </c>
      <c r="AK22" s="59">
        <f t="shared" si="3"/>
        <v>0</v>
      </c>
      <c r="AL22" s="59">
        <f t="shared" si="4"/>
        <v>0</v>
      </c>
      <c r="AM22" s="59">
        <f t="shared" si="5"/>
        <v>0</v>
      </c>
      <c r="AN22" s="59">
        <f t="shared" si="6"/>
        <v>0</v>
      </c>
      <c r="AO22" s="59">
        <f t="shared" si="7"/>
        <v>0</v>
      </c>
      <c r="AP22" s="59">
        <f t="shared" si="8"/>
        <v>0</v>
      </c>
      <c r="AQ22" s="60">
        <f t="shared" si="9"/>
        <v>0</v>
      </c>
    </row>
    <row r="23" spans="1:43" ht="49" thickBot="1" x14ac:dyDescent="0.25">
      <c r="A23" s="52" t="s">
        <v>14</v>
      </c>
      <c r="B23" s="48"/>
      <c r="C23" s="49"/>
      <c r="D23" s="49"/>
      <c r="E23" s="49"/>
      <c r="F23" s="49">
        <v>1</v>
      </c>
      <c r="G23" s="49">
        <v>1</v>
      </c>
      <c r="H23" s="50"/>
      <c r="I23" s="48"/>
      <c r="J23" s="49"/>
      <c r="K23" s="49"/>
      <c r="L23" s="49"/>
      <c r="M23" s="49"/>
      <c r="N23" s="49"/>
      <c r="O23" s="50"/>
      <c r="P23" s="48"/>
      <c r="Q23" s="49"/>
      <c r="R23" s="49"/>
      <c r="S23" s="49"/>
      <c r="T23" s="49"/>
      <c r="U23" s="49"/>
      <c r="V23" s="50"/>
      <c r="W23" s="48"/>
      <c r="X23" s="49"/>
      <c r="Y23" s="49"/>
      <c r="Z23" s="49"/>
      <c r="AA23" s="49"/>
      <c r="AB23" s="49"/>
      <c r="AC23" s="50"/>
      <c r="AD23" s="48"/>
      <c r="AE23" s="49"/>
      <c r="AF23" s="49"/>
      <c r="AG23" s="51">
        <v>2</v>
      </c>
      <c r="AH23" s="66">
        <f t="shared" si="12"/>
        <v>2</v>
      </c>
      <c r="AI23" s="58">
        <f t="shared" si="10"/>
        <v>0</v>
      </c>
      <c r="AJ23" s="59">
        <f t="shared" si="2"/>
        <v>0</v>
      </c>
      <c r="AK23" s="59">
        <f t="shared" si="3"/>
        <v>0</v>
      </c>
      <c r="AL23" s="59">
        <f t="shared" si="4"/>
        <v>0</v>
      </c>
      <c r="AM23" s="59">
        <f t="shared" si="5"/>
        <v>1</v>
      </c>
      <c r="AN23" s="59">
        <f t="shared" si="6"/>
        <v>1</v>
      </c>
      <c r="AO23" s="59">
        <f t="shared" si="7"/>
        <v>0</v>
      </c>
      <c r="AP23" s="59">
        <f t="shared" si="8"/>
        <v>2</v>
      </c>
      <c r="AQ23" s="60">
        <f t="shared" si="9"/>
        <v>0</v>
      </c>
    </row>
    <row r="24" spans="1:43" ht="17" thickBot="1" x14ac:dyDescent="0.25">
      <c r="A24" s="47" t="s">
        <v>15</v>
      </c>
      <c r="B24" s="48"/>
      <c r="C24" s="49"/>
      <c r="D24" s="49"/>
      <c r="E24" s="49"/>
      <c r="F24" s="49"/>
      <c r="G24" s="49"/>
      <c r="H24" s="50"/>
      <c r="I24" s="48"/>
      <c r="J24" s="49"/>
      <c r="K24" s="49"/>
      <c r="L24" s="49"/>
      <c r="M24" s="49"/>
      <c r="N24" s="49"/>
      <c r="O24" s="50"/>
      <c r="P24" s="48"/>
      <c r="Q24" s="49"/>
      <c r="R24" s="49"/>
      <c r="S24" s="49"/>
      <c r="T24" s="49"/>
      <c r="U24" s="49"/>
      <c r="V24" s="50"/>
      <c r="W24" s="48"/>
      <c r="X24" s="49"/>
      <c r="Y24" s="49"/>
      <c r="Z24" s="49"/>
      <c r="AA24" s="49"/>
      <c r="AB24" s="49"/>
      <c r="AC24" s="50"/>
      <c r="AD24" s="48"/>
      <c r="AE24" s="49"/>
      <c r="AF24" s="49"/>
      <c r="AG24" s="51"/>
      <c r="AH24" s="66">
        <f t="shared" si="12"/>
        <v>0</v>
      </c>
      <c r="AI24" s="58">
        <f t="shared" si="10"/>
        <v>0</v>
      </c>
      <c r="AJ24" s="59">
        <f t="shared" si="2"/>
        <v>0</v>
      </c>
      <c r="AK24" s="59">
        <f t="shared" si="3"/>
        <v>0</v>
      </c>
      <c r="AL24" s="59">
        <f t="shared" si="4"/>
        <v>0</v>
      </c>
      <c r="AM24" s="59">
        <f t="shared" si="5"/>
        <v>0</v>
      </c>
      <c r="AN24" s="59">
        <f t="shared" si="6"/>
        <v>0</v>
      </c>
      <c r="AO24" s="59">
        <f t="shared" si="7"/>
        <v>0</v>
      </c>
      <c r="AP24" s="59">
        <f t="shared" si="8"/>
        <v>0</v>
      </c>
      <c r="AQ24" s="60">
        <f t="shared" si="9"/>
        <v>0</v>
      </c>
    </row>
    <row r="25" spans="1:43" ht="17" thickBot="1" x14ac:dyDescent="0.25">
      <c r="A25" s="47" t="s">
        <v>22</v>
      </c>
      <c r="B25" s="48"/>
      <c r="C25" s="49"/>
      <c r="D25" s="49"/>
      <c r="E25" s="49"/>
      <c r="F25" s="49"/>
      <c r="G25" s="49"/>
      <c r="H25" s="50"/>
      <c r="I25" s="48"/>
      <c r="J25" s="49"/>
      <c r="K25" s="49"/>
      <c r="L25" s="49"/>
      <c r="M25" s="49"/>
      <c r="N25" s="49"/>
      <c r="O25" s="50"/>
      <c r="P25" s="48"/>
      <c r="Q25" s="49"/>
      <c r="R25" s="49"/>
      <c r="S25" s="49"/>
      <c r="T25" s="49"/>
      <c r="U25" s="49"/>
      <c r="V25" s="50"/>
      <c r="W25" s="48"/>
      <c r="X25" s="49"/>
      <c r="Y25" s="49"/>
      <c r="Z25" s="49"/>
      <c r="AA25" s="49"/>
      <c r="AB25" s="49"/>
      <c r="AC25" s="50"/>
      <c r="AD25" s="48"/>
      <c r="AE25" s="49"/>
      <c r="AF25" s="49"/>
      <c r="AG25" s="51"/>
      <c r="AH25" s="66">
        <f t="shared" si="12"/>
        <v>0</v>
      </c>
      <c r="AI25" s="58">
        <f t="shared" si="10"/>
        <v>0</v>
      </c>
      <c r="AJ25" s="59">
        <f t="shared" si="2"/>
        <v>0</v>
      </c>
      <c r="AK25" s="59">
        <f t="shared" si="3"/>
        <v>0</v>
      </c>
      <c r="AL25" s="59">
        <f t="shared" si="4"/>
        <v>0</v>
      </c>
      <c r="AM25" s="59">
        <f t="shared" si="5"/>
        <v>0</v>
      </c>
      <c r="AN25" s="59">
        <f t="shared" si="6"/>
        <v>0</v>
      </c>
      <c r="AO25" s="59">
        <f t="shared" si="7"/>
        <v>0</v>
      </c>
      <c r="AP25" s="59">
        <f t="shared" si="8"/>
        <v>0</v>
      </c>
      <c r="AQ25" s="60">
        <f t="shared" si="9"/>
        <v>0</v>
      </c>
    </row>
    <row r="26" spans="1:43" ht="17" thickBot="1" x14ac:dyDescent="0.25">
      <c r="A26" s="47" t="s">
        <v>16</v>
      </c>
      <c r="B26" s="48"/>
      <c r="C26" s="49"/>
      <c r="D26" s="49"/>
      <c r="E26" s="49"/>
      <c r="F26" s="49"/>
      <c r="G26" s="49"/>
      <c r="H26" s="50"/>
      <c r="I26" s="48"/>
      <c r="J26" s="49"/>
      <c r="K26" s="49"/>
      <c r="L26" s="49"/>
      <c r="M26" s="49"/>
      <c r="N26" s="49"/>
      <c r="O26" s="50"/>
      <c r="P26" s="48"/>
      <c r="Q26" s="49"/>
      <c r="R26" s="49"/>
      <c r="S26" s="49"/>
      <c r="T26" s="49"/>
      <c r="U26" s="49"/>
      <c r="V26" s="50"/>
      <c r="W26" s="48"/>
      <c r="X26" s="49"/>
      <c r="Y26" s="49"/>
      <c r="Z26" s="49"/>
      <c r="AA26" s="49"/>
      <c r="AB26" s="49"/>
      <c r="AC26" s="50"/>
      <c r="AD26" s="48"/>
      <c r="AE26" s="49"/>
      <c r="AF26" s="49"/>
      <c r="AG26" s="51"/>
      <c r="AH26" s="66">
        <f t="shared" si="12"/>
        <v>0</v>
      </c>
      <c r="AI26" s="58">
        <f t="shared" si="10"/>
        <v>0</v>
      </c>
      <c r="AJ26" s="59">
        <f t="shared" si="2"/>
        <v>0</v>
      </c>
      <c r="AK26" s="59">
        <f t="shared" si="3"/>
        <v>0</v>
      </c>
      <c r="AL26" s="59">
        <f t="shared" si="4"/>
        <v>0</v>
      </c>
      <c r="AM26" s="59">
        <f t="shared" si="5"/>
        <v>0</v>
      </c>
      <c r="AN26" s="59">
        <f t="shared" si="6"/>
        <v>0</v>
      </c>
      <c r="AO26" s="59">
        <f t="shared" si="7"/>
        <v>0</v>
      </c>
      <c r="AP26" s="59">
        <f t="shared" si="8"/>
        <v>0</v>
      </c>
      <c r="AQ26" s="60">
        <f t="shared" si="9"/>
        <v>0</v>
      </c>
    </row>
    <row r="27" spans="1:43" ht="17" thickBot="1" x14ac:dyDescent="0.25">
      <c r="A27" s="53" t="s">
        <v>17</v>
      </c>
      <c r="B27" s="54"/>
      <c r="C27" s="55">
        <v>2</v>
      </c>
      <c r="D27" s="55">
        <v>3</v>
      </c>
      <c r="E27" s="55">
        <v>2</v>
      </c>
      <c r="F27" s="55">
        <v>1</v>
      </c>
      <c r="G27" s="55"/>
      <c r="H27" s="56"/>
      <c r="I27" s="54"/>
      <c r="J27" s="55"/>
      <c r="K27" s="55"/>
      <c r="L27" s="55">
        <v>3</v>
      </c>
      <c r="M27" s="55"/>
      <c r="N27" s="55">
        <v>1</v>
      </c>
      <c r="O27" s="56"/>
      <c r="P27" s="54"/>
      <c r="Q27" s="55"/>
      <c r="R27" s="55"/>
      <c r="S27" s="55"/>
      <c r="T27" s="55"/>
      <c r="U27" s="55"/>
      <c r="V27" s="56"/>
      <c r="W27" s="54"/>
      <c r="X27" s="55"/>
      <c r="Y27" s="55"/>
      <c r="Z27" s="55"/>
      <c r="AA27" s="55"/>
      <c r="AB27" s="55"/>
      <c r="AC27" s="56"/>
      <c r="AD27" s="54"/>
      <c r="AE27" s="55"/>
      <c r="AF27" s="55"/>
      <c r="AG27" s="57"/>
      <c r="AH27" s="67">
        <f t="shared" si="12"/>
        <v>12</v>
      </c>
      <c r="AI27" s="58">
        <f t="shared" si="10"/>
        <v>0</v>
      </c>
      <c r="AJ27" s="59">
        <f t="shared" si="2"/>
        <v>2</v>
      </c>
      <c r="AK27" s="59">
        <f t="shared" si="3"/>
        <v>3</v>
      </c>
      <c r="AL27" s="59">
        <f t="shared" si="4"/>
        <v>5</v>
      </c>
      <c r="AM27" s="59">
        <f t="shared" si="5"/>
        <v>1</v>
      </c>
      <c r="AN27" s="59">
        <f t="shared" si="6"/>
        <v>1</v>
      </c>
      <c r="AO27" s="59">
        <f t="shared" si="7"/>
        <v>0</v>
      </c>
      <c r="AP27" s="59">
        <f t="shared" si="8"/>
        <v>8</v>
      </c>
      <c r="AQ27" s="60">
        <f t="shared" si="9"/>
        <v>4</v>
      </c>
    </row>
    <row r="28" spans="1:43" ht="33.75" customHeight="1" thickBot="1" x14ac:dyDescent="0.25">
      <c r="A28" s="73" t="s">
        <v>18</v>
      </c>
      <c r="B28" s="61">
        <f>SUM(B7:B27)</f>
        <v>0</v>
      </c>
      <c r="C28" s="62">
        <f t="shared" ref="C28:AG28" si="13">SUM(C7:C27)</f>
        <v>4</v>
      </c>
      <c r="D28" s="62">
        <f t="shared" si="13"/>
        <v>8</v>
      </c>
      <c r="E28" s="62">
        <f t="shared" si="13"/>
        <v>9</v>
      </c>
      <c r="F28" s="62">
        <f t="shared" si="13"/>
        <v>8</v>
      </c>
      <c r="G28" s="62">
        <f t="shared" si="13"/>
        <v>5</v>
      </c>
      <c r="H28" s="63">
        <f t="shared" si="13"/>
        <v>0</v>
      </c>
      <c r="I28" s="61">
        <f t="shared" si="13"/>
        <v>2</v>
      </c>
      <c r="J28" s="62">
        <f t="shared" si="13"/>
        <v>2</v>
      </c>
      <c r="K28" s="62">
        <f t="shared" si="13"/>
        <v>0</v>
      </c>
      <c r="L28" s="62">
        <f t="shared" si="13"/>
        <v>4</v>
      </c>
      <c r="M28" s="62">
        <f t="shared" si="13"/>
        <v>2</v>
      </c>
      <c r="N28" s="62">
        <f t="shared" si="13"/>
        <v>2</v>
      </c>
      <c r="O28" s="63">
        <f t="shared" si="13"/>
        <v>0</v>
      </c>
      <c r="P28" s="61">
        <f t="shared" si="13"/>
        <v>2</v>
      </c>
      <c r="Q28" s="62">
        <f t="shared" si="13"/>
        <v>6</v>
      </c>
      <c r="R28" s="62">
        <f t="shared" si="13"/>
        <v>23</v>
      </c>
      <c r="S28" s="62">
        <f t="shared" si="13"/>
        <v>18</v>
      </c>
      <c r="T28" s="62">
        <f t="shared" si="13"/>
        <v>16</v>
      </c>
      <c r="U28" s="62">
        <f t="shared" si="13"/>
        <v>1</v>
      </c>
      <c r="V28" s="63">
        <f t="shared" si="13"/>
        <v>0</v>
      </c>
      <c r="W28" s="61">
        <f t="shared" si="13"/>
        <v>1</v>
      </c>
      <c r="X28" s="62">
        <f t="shared" si="13"/>
        <v>6</v>
      </c>
      <c r="Y28" s="62">
        <f t="shared" si="13"/>
        <v>6</v>
      </c>
      <c r="Z28" s="62">
        <f t="shared" si="13"/>
        <v>1</v>
      </c>
      <c r="AA28" s="62">
        <f t="shared" si="13"/>
        <v>4</v>
      </c>
      <c r="AB28" s="62">
        <f t="shared" si="13"/>
        <v>2</v>
      </c>
      <c r="AC28" s="63">
        <f t="shared" si="13"/>
        <v>0</v>
      </c>
      <c r="AD28" s="61">
        <f t="shared" si="13"/>
        <v>14</v>
      </c>
      <c r="AE28" s="62">
        <f t="shared" si="13"/>
        <v>3</v>
      </c>
      <c r="AF28" s="62">
        <f t="shared" si="13"/>
        <v>3</v>
      </c>
      <c r="AG28" s="64">
        <f t="shared" si="13"/>
        <v>71</v>
      </c>
      <c r="AH28" s="65">
        <f>SUM(B28:AG28)</f>
        <v>223</v>
      </c>
      <c r="AI28" s="68">
        <f>SUM(B28,I28,P28,W28)</f>
        <v>5</v>
      </c>
      <c r="AJ28" s="69">
        <f>SUM(C28,J28,Q28,X28)</f>
        <v>18</v>
      </c>
      <c r="AK28" s="69">
        <f t="shared" si="3"/>
        <v>37</v>
      </c>
      <c r="AL28" s="69">
        <f t="shared" si="4"/>
        <v>32</v>
      </c>
      <c r="AM28" s="69">
        <f t="shared" si="5"/>
        <v>30</v>
      </c>
      <c r="AN28" s="69">
        <f t="shared" si="6"/>
        <v>10</v>
      </c>
      <c r="AO28" s="69">
        <f>SUM(H28,O28,V28,AC28)</f>
        <v>0</v>
      </c>
      <c r="AP28" s="69">
        <f>SUM(B28:H28,P28:V28)</f>
        <v>100</v>
      </c>
      <c r="AQ28" s="70">
        <f>SUM(I28:O28,W28:AC28)</f>
        <v>32</v>
      </c>
    </row>
  </sheetData>
  <mergeCells count="17">
    <mergeCell ref="AH4:AH6"/>
    <mergeCell ref="AD4:AD6"/>
    <mergeCell ref="A1:AQ1"/>
    <mergeCell ref="A3:AQ3"/>
    <mergeCell ref="A2:AQ2"/>
    <mergeCell ref="AP4:AQ5"/>
    <mergeCell ref="A4:A6"/>
    <mergeCell ref="I5:O5"/>
    <mergeCell ref="P4:AC4"/>
    <mergeCell ref="P5:V5"/>
    <mergeCell ref="W5:AC5"/>
    <mergeCell ref="AE4:AE6"/>
    <mergeCell ref="AF4:AF6"/>
    <mergeCell ref="AG4:AG6"/>
    <mergeCell ref="B5:H5"/>
    <mergeCell ref="B4:O4"/>
    <mergeCell ref="AI4:AO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"/>
  <sheetViews>
    <sheetView tabSelected="1" zoomScale="90" zoomScaleNormal="90" workbookViewId="0">
      <pane ySplit="5" topLeftCell="A10" activePane="bottomLeft" state="frozen"/>
      <selection pane="bottomLeft" activeCell="U15" sqref="U15"/>
    </sheetView>
  </sheetViews>
  <sheetFormatPr baseColWidth="10" defaultColWidth="11.5" defaultRowHeight="15" x14ac:dyDescent="0.2"/>
  <cols>
    <col min="1" max="1" width="19.1640625" customWidth="1"/>
    <col min="2" max="2" width="21.6640625" customWidth="1"/>
    <col min="3" max="3" width="7" customWidth="1"/>
    <col min="4" max="4" width="6.83203125" customWidth="1"/>
    <col min="5" max="5" width="7" customWidth="1"/>
    <col min="6" max="6" width="7.1640625" customWidth="1"/>
    <col min="7" max="7" width="5.1640625" customWidth="1"/>
    <col min="8" max="9" width="5.5" customWidth="1"/>
    <col min="10" max="10" width="5.83203125" customWidth="1"/>
    <col min="11" max="11" width="8.5" customWidth="1"/>
    <col min="12" max="12" width="8.6640625" customWidth="1"/>
    <col min="13" max="13" width="6.83203125" customWidth="1"/>
    <col min="14" max="14" width="8" customWidth="1"/>
    <col min="15" max="15" width="11" customWidth="1"/>
    <col min="16" max="16" width="11.5" customWidth="1"/>
    <col min="17" max="17" width="6.1640625" customWidth="1"/>
    <col min="18" max="19" width="6.5" customWidth="1"/>
    <col min="20" max="20" width="7" customWidth="1"/>
    <col min="21" max="21" width="12.83203125" customWidth="1"/>
  </cols>
  <sheetData>
    <row r="1" spans="1:21" ht="24.75" customHeight="1" thickBot="1" x14ac:dyDescent="0.25">
      <c r="A1" s="130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2"/>
    </row>
    <row r="2" spans="1:21" ht="26.25" customHeight="1" thickBot="1" x14ac:dyDescent="0.25">
      <c r="A2" s="130" t="s">
        <v>52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2"/>
    </row>
    <row r="3" spans="1:21" ht="21.75" customHeight="1" thickBot="1" x14ac:dyDescent="0.25">
      <c r="A3" s="135" t="s">
        <v>46</v>
      </c>
      <c r="B3" s="136"/>
      <c r="C3" s="144" t="s">
        <v>49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  <c r="U3" s="152" t="s">
        <v>56</v>
      </c>
    </row>
    <row r="4" spans="1:21" ht="21" customHeight="1" x14ac:dyDescent="0.2">
      <c r="A4" s="137"/>
      <c r="B4" s="138"/>
      <c r="C4" s="139" t="s">
        <v>63</v>
      </c>
      <c r="D4" s="140"/>
      <c r="E4" s="139" t="s">
        <v>44</v>
      </c>
      <c r="F4" s="140"/>
      <c r="G4" s="139" t="s">
        <v>64</v>
      </c>
      <c r="H4" s="140"/>
      <c r="I4" s="139" t="s">
        <v>45</v>
      </c>
      <c r="J4" s="140"/>
      <c r="K4" s="139" t="s">
        <v>65</v>
      </c>
      <c r="L4" s="140"/>
      <c r="M4" s="139" t="s">
        <v>66</v>
      </c>
      <c r="N4" s="140"/>
      <c r="O4" s="139" t="s">
        <v>47</v>
      </c>
      <c r="P4" s="140"/>
      <c r="Q4" s="139" t="s">
        <v>48</v>
      </c>
      <c r="R4" s="140"/>
      <c r="S4" s="139" t="s">
        <v>67</v>
      </c>
      <c r="T4" s="140"/>
      <c r="U4" s="153"/>
    </row>
    <row r="5" spans="1:21" ht="23.25" customHeight="1" thickBot="1" x14ac:dyDescent="0.25">
      <c r="A5" s="137"/>
      <c r="B5" s="138"/>
      <c r="C5" s="79" t="s">
        <v>4</v>
      </c>
      <c r="D5" s="80" t="s">
        <v>3</v>
      </c>
      <c r="E5" s="79" t="s">
        <v>4</v>
      </c>
      <c r="F5" s="80" t="s">
        <v>3</v>
      </c>
      <c r="G5" s="79" t="s">
        <v>4</v>
      </c>
      <c r="H5" s="80" t="s">
        <v>3</v>
      </c>
      <c r="I5" s="79" t="s">
        <v>4</v>
      </c>
      <c r="J5" s="80" t="s">
        <v>3</v>
      </c>
      <c r="K5" s="79" t="s">
        <v>4</v>
      </c>
      <c r="L5" s="80" t="s">
        <v>3</v>
      </c>
      <c r="M5" s="79" t="s">
        <v>4</v>
      </c>
      <c r="N5" s="80" t="s">
        <v>3</v>
      </c>
      <c r="O5" s="79" t="s">
        <v>4</v>
      </c>
      <c r="P5" s="80" t="s">
        <v>3</v>
      </c>
      <c r="Q5" s="79" t="s">
        <v>4</v>
      </c>
      <c r="R5" s="80" t="s">
        <v>3</v>
      </c>
      <c r="S5" s="79" t="s">
        <v>4</v>
      </c>
      <c r="T5" s="80" t="s">
        <v>3</v>
      </c>
      <c r="U5" s="153"/>
    </row>
    <row r="6" spans="1:21" ht="23.25" customHeight="1" thickBot="1" x14ac:dyDescent="0.25">
      <c r="A6" s="141" t="s">
        <v>40</v>
      </c>
      <c r="B6" s="74" t="s">
        <v>53</v>
      </c>
      <c r="C6" s="85"/>
      <c r="D6" s="86"/>
      <c r="E6" s="85"/>
      <c r="F6" s="86">
        <v>1</v>
      </c>
      <c r="G6" s="85"/>
      <c r="H6" s="86">
        <v>1</v>
      </c>
      <c r="I6" s="85"/>
      <c r="J6" s="86">
        <v>1</v>
      </c>
      <c r="K6" s="85"/>
      <c r="L6" s="86"/>
      <c r="M6" s="85"/>
      <c r="N6" s="86"/>
      <c r="O6" s="85"/>
      <c r="P6" s="86"/>
      <c r="Q6" s="85"/>
      <c r="R6" s="86"/>
      <c r="S6" s="85"/>
      <c r="T6" s="86">
        <v>1</v>
      </c>
      <c r="U6" s="87">
        <v>4</v>
      </c>
    </row>
    <row r="7" spans="1:21" ht="31.5" customHeight="1" thickBot="1" x14ac:dyDescent="0.25">
      <c r="A7" s="142"/>
      <c r="B7" s="78" t="s">
        <v>54</v>
      </c>
      <c r="C7" s="83"/>
      <c r="D7" s="88"/>
      <c r="E7" s="83"/>
      <c r="F7" s="88"/>
      <c r="G7" s="83"/>
      <c r="H7" s="88"/>
      <c r="I7" s="83"/>
      <c r="J7" s="88"/>
      <c r="K7" s="83"/>
      <c r="L7" s="88"/>
      <c r="M7" s="83"/>
      <c r="N7" s="88"/>
      <c r="O7" s="83"/>
      <c r="P7" s="88"/>
      <c r="Q7" s="83"/>
      <c r="R7" s="88"/>
      <c r="S7" s="83"/>
      <c r="T7" s="88"/>
      <c r="U7" s="87">
        <f t="shared" ref="U7:U20" si="0">SUM(C7:R7)</f>
        <v>0</v>
      </c>
    </row>
    <row r="8" spans="1:21" ht="23.25" customHeight="1" thickBot="1" x14ac:dyDescent="0.25">
      <c r="A8" s="142"/>
      <c r="B8" s="75" t="s">
        <v>55</v>
      </c>
      <c r="C8" s="83"/>
      <c r="D8" s="88"/>
      <c r="E8" s="83"/>
      <c r="F8" s="88"/>
      <c r="G8" s="83"/>
      <c r="H8" s="88"/>
      <c r="I8" s="83"/>
      <c r="J8" s="88"/>
      <c r="K8" s="83"/>
      <c r="L8" s="88"/>
      <c r="M8" s="83"/>
      <c r="N8" s="88"/>
      <c r="O8" s="83"/>
      <c r="P8" s="88"/>
      <c r="Q8" s="83"/>
      <c r="R8" s="88"/>
      <c r="S8" s="83"/>
      <c r="T8" s="88"/>
      <c r="U8" s="87">
        <f t="shared" si="0"/>
        <v>0</v>
      </c>
    </row>
    <row r="9" spans="1:21" ht="24" customHeight="1" thickBot="1" x14ac:dyDescent="0.25">
      <c r="A9" s="142"/>
      <c r="B9" s="75" t="s">
        <v>51</v>
      </c>
      <c r="C9" s="83"/>
      <c r="D9" s="88"/>
      <c r="E9" s="83"/>
      <c r="F9" s="88"/>
      <c r="G9" s="83"/>
      <c r="H9" s="88"/>
      <c r="I9" s="83"/>
      <c r="J9" s="88"/>
      <c r="K9" s="83"/>
      <c r="L9" s="88"/>
      <c r="M9" s="83"/>
      <c r="N9" s="88"/>
      <c r="O9" s="83"/>
      <c r="P9" s="88"/>
      <c r="Q9" s="83"/>
      <c r="R9" s="88"/>
      <c r="S9" s="83"/>
      <c r="T9" s="88"/>
      <c r="U9" s="87">
        <f t="shared" si="0"/>
        <v>0</v>
      </c>
    </row>
    <row r="10" spans="1:21" ht="22.5" customHeight="1" thickBot="1" x14ac:dyDescent="0.25">
      <c r="A10" s="143"/>
      <c r="B10" s="81" t="s">
        <v>42</v>
      </c>
      <c r="C10" s="83"/>
      <c r="D10" s="88">
        <v>1</v>
      </c>
      <c r="E10" s="83"/>
      <c r="F10" s="88"/>
      <c r="G10" s="83"/>
      <c r="H10" s="88"/>
      <c r="I10" s="83"/>
      <c r="J10" s="88"/>
      <c r="K10" s="83"/>
      <c r="L10" s="88"/>
      <c r="M10" s="83"/>
      <c r="N10" s="88"/>
      <c r="O10" s="83"/>
      <c r="P10" s="88"/>
      <c r="Q10" s="83"/>
      <c r="R10" s="88"/>
      <c r="S10" s="83"/>
      <c r="T10" s="88"/>
      <c r="U10" s="87">
        <f t="shared" si="0"/>
        <v>1</v>
      </c>
    </row>
    <row r="11" spans="1:21" ht="22.5" customHeight="1" thickBot="1" x14ac:dyDescent="0.25">
      <c r="A11" s="141" t="s">
        <v>21</v>
      </c>
      <c r="B11" s="74" t="s">
        <v>58</v>
      </c>
      <c r="C11" s="84"/>
      <c r="D11" s="88">
        <v>2</v>
      </c>
      <c r="E11" s="83"/>
      <c r="F11" s="88">
        <v>1</v>
      </c>
      <c r="G11" s="83"/>
      <c r="H11" s="88">
        <v>1</v>
      </c>
      <c r="I11" s="83"/>
      <c r="J11" s="88"/>
      <c r="K11" s="83"/>
      <c r="L11" s="88"/>
      <c r="M11" s="83"/>
      <c r="N11" s="88"/>
      <c r="O11" s="83"/>
      <c r="P11" s="88"/>
      <c r="Q11" s="83"/>
      <c r="R11" s="88"/>
      <c r="S11" s="83"/>
      <c r="T11" s="88"/>
      <c r="U11" s="87">
        <f t="shared" si="0"/>
        <v>4</v>
      </c>
    </row>
    <row r="12" spans="1:21" ht="21" customHeight="1" thickBot="1" x14ac:dyDescent="0.25">
      <c r="A12" s="142"/>
      <c r="B12" s="75" t="s">
        <v>60</v>
      </c>
      <c r="C12" s="84"/>
      <c r="D12" s="88"/>
      <c r="E12" s="83"/>
      <c r="F12" s="88"/>
      <c r="G12" s="83"/>
      <c r="H12" s="88"/>
      <c r="I12" s="83"/>
      <c r="J12" s="88"/>
      <c r="K12" s="83"/>
      <c r="L12" s="88"/>
      <c r="M12" s="83"/>
      <c r="N12" s="88"/>
      <c r="O12" s="83"/>
      <c r="P12" s="88"/>
      <c r="Q12" s="83"/>
      <c r="R12" s="88"/>
      <c r="S12" s="83"/>
      <c r="T12" s="88"/>
      <c r="U12" s="87">
        <f t="shared" si="0"/>
        <v>0</v>
      </c>
    </row>
    <row r="13" spans="1:21" ht="33" customHeight="1" thickBot="1" x14ac:dyDescent="0.25">
      <c r="A13" s="149"/>
      <c r="B13" s="82" t="s">
        <v>59</v>
      </c>
      <c r="C13" s="84"/>
      <c r="D13" s="88"/>
      <c r="E13" s="83"/>
      <c r="F13" s="88"/>
      <c r="G13" s="83"/>
      <c r="H13" s="88"/>
      <c r="I13" s="83"/>
      <c r="J13" s="88"/>
      <c r="K13" s="83"/>
      <c r="L13" s="88"/>
      <c r="M13" s="83"/>
      <c r="N13" s="88"/>
      <c r="O13" s="83"/>
      <c r="P13" s="88"/>
      <c r="Q13" s="83"/>
      <c r="R13" s="88"/>
      <c r="S13" s="83"/>
      <c r="T13" s="88"/>
      <c r="U13" s="87">
        <f t="shared" si="0"/>
        <v>0</v>
      </c>
    </row>
    <row r="14" spans="1:21" ht="33" customHeight="1" thickBot="1" x14ac:dyDescent="0.25">
      <c r="A14" s="133" t="s">
        <v>43</v>
      </c>
      <c r="B14" s="134"/>
      <c r="C14" s="83"/>
      <c r="D14" s="88">
        <v>17</v>
      </c>
      <c r="E14" s="83"/>
      <c r="F14" s="88">
        <v>1</v>
      </c>
      <c r="G14" s="83"/>
      <c r="H14" s="88"/>
      <c r="I14" s="83"/>
      <c r="J14" s="88"/>
      <c r="K14" s="83"/>
      <c r="L14" s="88"/>
      <c r="M14" s="83"/>
      <c r="N14" s="88"/>
      <c r="O14" s="83"/>
      <c r="P14" s="88"/>
      <c r="Q14" s="83"/>
      <c r="R14" s="88"/>
      <c r="S14" s="83"/>
      <c r="T14" s="88"/>
      <c r="U14" s="87">
        <f t="shared" si="0"/>
        <v>18</v>
      </c>
    </row>
    <row r="15" spans="1:21" ht="32.25" customHeight="1" thickBot="1" x14ac:dyDescent="0.25">
      <c r="A15" s="150" t="s">
        <v>50</v>
      </c>
      <c r="B15" s="151"/>
      <c r="C15" s="83"/>
      <c r="D15" s="88">
        <v>9</v>
      </c>
      <c r="E15" s="83"/>
      <c r="F15" s="88"/>
      <c r="G15" s="83"/>
      <c r="H15" s="88"/>
      <c r="I15" s="83"/>
      <c r="J15" s="88"/>
      <c r="K15" s="83"/>
      <c r="L15" s="88"/>
      <c r="M15" s="83"/>
      <c r="N15" s="88"/>
      <c r="O15" s="83"/>
      <c r="P15" s="88"/>
      <c r="Q15" s="83"/>
      <c r="R15" s="88"/>
      <c r="S15" s="83"/>
      <c r="T15" s="88"/>
      <c r="U15" s="87">
        <f t="shared" si="0"/>
        <v>9</v>
      </c>
    </row>
    <row r="16" spans="1:21" ht="27" customHeight="1" thickBot="1" x14ac:dyDescent="0.25">
      <c r="A16" s="154" t="s">
        <v>33</v>
      </c>
      <c r="B16" s="93" t="s">
        <v>58</v>
      </c>
      <c r="C16" s="92"/>
      <c r="D16" s="90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89"/>
      <c r="R16" s="90"/>
      <c r="S16" s="89"/>
      <c r="T16" s="90"/>
      <c r="U16" s="87"/>
    </row>
    <row r="17" spans="1:21" ht="26.25" customHeight="1" thickBot="1" x14ac:dyDescent="0.25">
      <c r="A17" s="155"/>
      <c r="B17" s="95" t="s">
        <v>61</v>
      </c>
      <c r="C17" s="92"/>
      <c r="D17" s="90"/>
      <c r="E17" s="89"/>
      <c r="F17" s="90"/>
      <c r="G17" s="89"/>
      <c r="H17" s="90"/>
      <c r="I17" s="89"/>
      <c r="J17" s="90"/>
      <c r="K17" s="89"/>
      <c r="L17" s="90"/>
      <c r="M17" s="89"/>
      <c r="N17" s="90"/>
      <c r="O17" s="89"/>
      <c r="P17" s="90"/>
      <c r="Q17" s="89"/>
      <c r="R17" s="90"/>
      <c r="S17" s="89"/>
      <c r="T17" s="90"/>
      <c r="U17" s="87">
        <f t="shared" si="0"/>
        <v>0</v>
      </c>
    </row>
    <row r="18" spans="1:21" ht="26.25" customHeight="1" thickBot="1" x14ac:dyDescent="0.25">
      <c r="A18" s="155"/>
      <c r="B18" s="94" t="s">
        <v>62</v>
      </c>
      <c r="C18" s="92"/>
      <c r="D18" s="90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89"/>
      <c r="R18" s="90"/>
      <c r="S18" s="89"/>
      <c r="T18" s="90"/>
      <c r="U18" s="87">
        <f t="shared" si="0"/>
        <v>0</v>
      </c>
    </row>
    <row r="19" spans="1:21" ht="25.5" customHeight="1" thickBot="1" x14ac:dyDescent="0.25">
      <c r="A19" s="156"/>
      <c r="B19" s="82" t="s">
        <v>42</v>
      </c>
      <c r="C19" s="92"/>
      <c r="D19" s="90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89"/>
      <c r="R19" s="90"/>
      <c r="S19" s="89"/>
      <c r="T19" s="90"/>
      <c r="U19" s="87">
        <f t="shared" si="0"/>
        <v>0</v>
      </c>
    </row>
    <row r="20" spans="1:21" ht="17" thickBot="1" x14ac:dyDescent="0.25">
      <c r="A20" s="147" t="s">
        <v>57</v>
      </c>
      <c r="B20" s="148"/>
      <c r="C20" s="91">
        <f>SUM(C6:C19)</f>
        <v>0</v>
      </c>
      <c r="D20" s="91">
        <f t="shared" ref="D20:R20" si="1">SUM(D6:D19)</f>
        <v>29</v>
      </c>
      <c r="E20" s="91">
        <f t="shared" si="1"/>
        <v>0</v>
      </c>
      <c r="F20" s="91">
        <f t="shared" si="1"/>
        <v>3</v>
      </c>
      <c r="G20" s="91">
        <f t="shared" si="1"/>
        <v>0</v>
      </c>
      <c r="H20" s="91">
        <f t="shared" si="1"/>
        <v>2</v>
      </c>
      <c r="I20" s="91">
        <f t="shared" si="1"/>
        <v>0</v>
      </c>
      <c r="J20" s="91">
        <f t="shared" si="1"/>
        <v>1</v>
      </c>
      <c r="K20" s="91">
        <f t="shared" si="1"/>
        <v>0</v>
      </c>
      <c r="L20" s="91">
        <f t="shared" si="1"/>
        <v>0</v>
      </c>
      <c r="M20" s="91">
        <f t="shared" si="1"/>
        <v>0</v>
      </c>
      <c r="N20" s="91">
        <f t="shared" si="1"/>
        <v>0</v>
      </c>
      <c r="O20" s="91">
        <f t="shared" si="1"/>
        <v>0</v>
      </c>
      <c r="P20" s="91">
        <f t="shared" si="1"/>
        <v>0</v>
      </c>
      <c r="Q20" s="91">
        <f>SUM(Q6:Q19)</f>
        <v>0</v>
      </c>
      <c r="R20" s="91">
        <f t="shared" si="1"/>
        <v>0</v>
      </c>
      <c r="S20" s="91">
        <f>SUM(S6:S19)</f>
        <v>0</v>
      </c>
      <c r="T20" s="91">
        <f t="shared" ref="T20" si="2">SUM(T6:T19)</f>
        <v>1</v>
      </c>
      <c r="U20" s="87">
        <f t="shared" si="0"/>
        <v>35</v>
      </c>
    </row>
  </sheetData>
  <mergeCells count="20">
    <mergeCell ref="A20:B20"/>
    <mergeCell ref="A11:A13"/>
    <mergeCell ref="A15:B15"/>
    <mergeCell ref="U3:U5"/>
    <mergeCell ref="A16:A19"/>
    <mergeCell ref="A1:U1"/>
    <mergeCell ref="A2:U2"/>
    <mergeCell ref="A14:B14"/>
    <mergeCell ref="A3:B5"/>
    <mergeCell ref="I4:J4"/>
    <mergeCell ref="K4:L4"/>
    <mergeCell ref="M4:N4"/>
    <mergeCell ref="O4:P4"/>
    <mergeCell ref="Q4:R4"/>
    <mergeCell ref="C4:D4"/>
    <mergeCell ref="E4:F4"/>
    <mergeCell ref="G4:H4"/>
    <mergeCell ref="A6:A10"/>
    <mergeCell ref="S4:T4"/>
    <mergeCell ref="C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Consultations juridiques</vt:lpstr>
      <vt:lpstr>Focus Violences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Utilisateur Microsoft Office</cp:lastModifiedBy>
  <dcterms:created xsi:type="dcterms:W3CDTF">2017-08-21T13:06:35Z</dcterms:created>
  <dcterms:modified xsi:type="dcterms:W3CDTF">2019-01-16T19:53:59Z</dcterms:modified>
</cp:coreProperties>
</file>